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180" windowHeight="11385" activeTab="1"/>
  </bookViews>
  <sheets>
    <sheet name="dochody" sheetId="1" r:id="rId1"/>
    <sheet name="wydatki" sheetId="2" r:id="rId2"/>
    <sheet name="sp !" sheetId="3" r:id="rId3"/>
    <sheet name="SP 3" sheetId="4" r:id="rId4"/>
    <sheet name="gimnazjum" sheetId="5" r:id="rId5"/>
    <sheet name="ZEAS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<sst xmlns="http://schemas.openxmlformats.org/spreadsheetml/2006/main" count="377" uniqueCount="178">
  <si>
    <t>Załącznik Nr 1</t>
  </si>
  <si>
    <t>JEDNOSTKA BUDŻETOWA URZĄD MIASTA</t>
  </si>
  <si>
    <t>DOCHODY</t>
  </si>
  <si>
    <t>Dział</t>
  </si>
  <si>
    <t>Rozdział</t>
  </si>
  <si>
    <t>Paragraf</t>
  </si>
  <si>
    <t>Treść</t>
  </si>
  <si>
    <t>Zwiększenia</t>
  </si>
  <si>
    <t>Zmniejszenia</t>
  </si>
  <si>
    <t>756</t>
  </si>
  <si>
    <t>75615</t>
  </si>
  <si>
    <t>Wpływy z podatku rolnego, podatku leśnego, podatku od czynności cywilnoprawnych, podatków i opłat lokalnych od osób prawnych i innych jednostek organizacyjnych</t>
  </si>
  <si>
    <t>801</t>
  </si>
  <si>
    <t>Oświata i wychowanie</t>
  </si>
  <si>
    <t>852</t>
  </si>
  <si>
    <t>85212</t>
  </si>
  <si>
    <t>Świadczenia rodzinne, zaliczka alimentacyjna oraz składki na ubezpieczenia emerytalne i  rentowe z ubezpieczenia spolecznego</t>
  </si>
  <si>
    <t>0970</t>
  </si>
  <si>
    <t>Wpływy z różnych dochodów</t>
  </si>
  <si>
    <t>2030</t>
  </si>
  <si>
    <t>Dotacje celowe otrzymane z budżetu państwa na realizację własnych zadań bieżących gmin</t>
  </si>
  <si>
    <t>900</t>
  </si>
  <si>
    <t>Gospodarka komunalna i ochrona środowiska</t>
  </si>
  <si>
    <t>90078</t>
  </si>
  <si>
    <t>6333</t>
  </si>
  <si>
    <t>Dotacje celowe otrzymane z budżetu państwa na realizację inwestycji i zakupów inwestycyjnych własnych gmin</t>
  </si>
  <si>
    <t>751</t>
  </si>
  <si>
    <t>Urzędy naczelnych organów władzy państwowej, kontroli i ochrony prawa oraz sądownictwa</t>
  </si>
  <si>
    <t>Wybory do Sejmu i Senatu</t>
  </si>
  <si>
    <t>75108</t>
  </si>
  <si>
    <t>2010</t>
  </si>
  <si>
    <t xml:space="preserve">Dotacje celowe otrzymane z budżetu państwa na realizację zadań bieżących z zakresu administracji rządowej oraz innych zadań zleconych gminie ustawami </t>
  </si>
  <si>
    <t>758</t>
  </si>
  <si>
    <t>Różne rozliczenia</t>
  </si>
  <si>
    <t>75814</t>
  </si>
  <si>
    <t>Różne rozliczenia finansowe</t>
  </si>
  <si>
    <t>6330</t>
  </si>
  <si>
    <t>80195</t>
  </si>
  <si>
    <t>Pozostała działalność</t>
  </si>
  <si>
    <t>Pomoc społeczna</t>
  </si>
  <si>
    <t>85295</t>
  </si>
  <si>
    <t>854</t>
  </si>
  <si>
    <t>Edukacyjna opieka wychowawcza</t>
  </si>
  <si>
    <t>85415</t>
  </si>
  <si>
    <t>Pomoc materialna dla uczniów</t>
  </si>
  <si>
    <t>Gospopdarka komunalna i ochrona środowiska</t>
  </si>
  <si>
    <t>Usuwanie skutków klęsk żywiołowych</t>
  </si>
  <si>
    <t>6334</t>
  </si>
  <si>
    <t>Załącznik Nr 2</t>
  </si>
  <si>
    <t>WYDATKI</t>
  </si>
  <si>
    <t>750</t>
  </si>
  <si>
    <t>Administracja publiczna</t>
  </si>
  <si>
    <t>75023</t>
  </si>
  <si>
    <t>Urzędy gmin</t>
  </si>
  <si>
    <t>4740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</si>
  <si>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</si>
  <si>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</si>
  <si>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</si>
  <si>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</si>
  <si>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</si>
  <si>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</si>
  <si>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</si>
  <si>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 xml:space="preserve">Zakup usług pozostałych </t>
  </si>
  <si>
    <t>3240</t>
  </si>
  <si>
    <t>Stypendia dla uczniów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</si>
  <si>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</si>
  <si>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</si>
  <si>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</si>
  <si>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</si>
  <si>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</si>
  <si>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</si>
  <si>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921</t>
  </si>
  <si>
    <t>Kultura i ochrona dziedzictwa narodowego</t>
  </si>
  <si>
    <t>92109</t>
  </si>
  <si>
    <t>2480</t>
  </si>
  <si>
    <t>Dotacja podmiotowa z budżetu dla samorządowej instytucji kultury</t>
  </si>
  <si>
    <t>Zakup usług pozostałych</t>
  </si>
  <si>
    <t>010</t>
  </si>
  <si>
    <t>Rolnictwo i łowiectwo</t>
  </si>
  <si>
    <t>01095</t>
  </si>
  <si>
    <t xml:space="preserve">Różne opłaty i składki </t>
  </si>
  <si>
    <t>630</t>
  </si>
  <si>
    <t xml:space="preserve">Turystyka </t>
  </si>
  <si>
    <t>63003</t>
  </si>
  <si>
    <t>Zadania w zakresie upowszechniania turustyki</t>
  </si>
  <si>
    <t>4350</t>
  </si>
  <si>
    <t>Zakup usług dostępu do sieci Internet</t>
  </si>
  <si>
    <t>4750</t>
  </si>
  <si>
    <t xml:space="preserve">Zakup akcesoriów komputerowych w tym programów i licencji </t>
  </si>
  <si>
    <t>6050</t>
  </si>
  <si>
    <t xml:space="preserve">Wydatki inwestycyjne jednostek budżetowych </t>
  </si>
  <si>
    <t>Zakup matriałów i wyposażenia</t>
  </si>
  <si>
    <t>4410</t>
  </si>
  <si>
    <t>Zakup materiałów papierniczych do sprzętu drukarskiego i urządzeń kserograficznych</t>
  </si>
  <si>
    <t>Podróże służbowe krajowe</t>
  </si>
  <si>
    <t>3030</t>
  </si>
  <si>
    <t xml:space="preserve">Różne wydatki na rzecz osób fizycznych </t>
  </si>
  <si>
    <t>752</t>
  </si>
  <si>
    <t>Obrona narodowa</t>
  </si>
  <si>
    <t>75212</t>
  </si>
  <si>
    <t>Pozostałe wydatki obronne</t>
  </si>
  <si>
    <t>80113</t>
  </si>
  <si>
    <t>Dowożenie uczniów do szkół</t>
  </si>
  <si>
    <t xml:space="preserve">Pozostała działalność </t>
  </si>
  <si>
    <t>3260</t>
  </si>
  <si>
    <t>Inne formy pomocy dla uczniów</t>
  </si>
  <si>
    <t>90004</t>
  </si>
  <si>
    <t>Utrzymanie zieleni w miastach i gminach</t>
  </si>
  <si>
    <t>90005</t>
  </si>
  <si>
    <t>Ochrona powietrza atmosferycznego i klimatu</t>
  </si>
  <si>
    <t>90015</t>
  </si>
  <si>
    <t>Oświetlenie ulic, placów i dróg</t>
  </si>
  <si>
    <t>4260</t>
  </si>
  <si>
    <t>4270</t>
  </si>
  <si>
    <t>Zakup energii</t>
  </si>
  <si>
    <t>Zakup usług remontowych</t>
  </si>
  <si>
    <t>90017</t>
  </si>
  <si>
    <t xml:space="preserve">Zakłady gospodarki komunalnej </t>
  </si>
  <si>
    <t>6210</t>
  </si>
  <si>
    <t xml:space="preserve">Dotacje celowe z budżetu na finansowanie lub dofinansowanie realizacji inwestycji i zakupów inwestycyjnych zakładów budżetowych </t>
  </si>
  <si>
    <t>90095</t>
  </si>
  <si>
    <t>Domy i ośrodki kultury, swietlice i kluby</t>
  </si>
  <si>
    <t>92195</t>
  </si>
  <si>
    <t>710</t>
  </si>
  <si>
    <t>Działalność usługowa</t>
  </si>
  <si>
    <t>Plany zagospodarowania przestrzennego</t>
  </si>
  <si>
    <t>71004</t>
  </si>
  <si>
    <t xml:space="preserve">Dochody od osób prawnych, od osób fizycznych i od innych jednostek nieposiadających osobowości prawnej oraz wydatki związane z ich poborem </t>
  </si>
  <si>
    <t>2680</t>
  </si>
  <si>
    <t xml:space="preserve">Rekompensaty utraconych dochodów w podatkach i opłatach lokalnych </t>
  </si>
  <si>
    <t>6060</t>
  </si>
  <si>
    <t>Wydatki na zakupy inwestycyjne jednostek budżetowych</t>
  </si>
  <si>
    <t>4040</t>
  </si>
  <si>
    <t>Dodatkowe wynagrodzenia roczne</t>
  </si>
  <si>
    <t>4420</t>
  </si>
  <si>
    <t>Podróże słuzbowe zagraniczne</t>
  </si>
  <si>
    <t>6053</t>
  </si>
  <si>
    <t>6054</t>
  </si>
  <si>
    <t>75109</t>
  </si>
  <si>
    <t>Wybory do rad gmin, rad powiatów,i sejmików województw, wybory wójtów, burmistrzów i prezydentów miast oraz referenda gminne, powiatowe i wojewódzkie</t>
  </si>
  <si>
    <t xml:space="preserve">z dnia 29.11.2007 r </t>
  </si>
  <si>
    <t>Do zarządzenia BM Nr OW-57/07</t>
  </si>
  <si>
    <t>z dnia 29.11.2007 r</t>
  </si>
  <si>
    <t>Załącznik Nr 3</t>
  </si>
  <si>
    <t xml:space="preserve">JEDNOSTKA BUDŻETOWA </t>
  </si>
  <si>
    <t>SZKOŁA PODSTAWOWA NR 1</t>
  </si>
  <si>
    <t>80101</t>
  </si>
  <si>
    <t>Szkoły podstawowe</t>
  </si>
  <si>
    <t>85195</t>
  </si>
  <si>
    <t>Załącznik Nr 4</t>
  </si>
  <si>
    <t>SZKOŁA PODSTAWOWA NR 3</t>
  </si>
  <si>
    <t>4240</t>
  </si>
  <si>
    <t>Zakup pomocy naukowych, dydaktycznych i książek</t>
  </si>
  <si>
    <t>4280</t>
  </si>
  <si>
    <t>Zakup usług zdrowotnych</t>
  </si>
  <si>
    <t>4370</t>
  </si>
  <si>
    <t xml:space="preserve">Opłaty z tytułu zakupu usług telekomunikacyjnych telefonii stacjonarnej </t>
  </si>
  <si>
    <t>Załącznik Nr 5</t>
  </si>
  <si>
    <t xml:space="preserve">GIMNAZJUM PUBLICZNE </t>
  </si>
  <si>
    <t>80110</t>
  </si>
  <si>
    <t>Gimnazja</t>
  </si>
  <si>
    <t>3020</t>
  </si>
  <si>
    <t>Wydatki osobowe niezaliczone do wynagrodzeń</t>
  </si>
  <si>
    <t>4140</t>
  </si>
  <si>
    <t>Wpłaty na PFRON</t>
  </si>
  <si>
    <t xml:space="preserve">Zakup usług remontowych </t>
  </si>
  <si>
    <t>Wydatki inwestycyjne jednostek budżetowych</t>
  </si>
  <si>
    <t>Załącznik Nr 6</t>
  </si>
  <si>
    <t>ZESPÓŁ OBSŁUGI EKONOMICZNO-ADMINISTRACYJNEJ SZKÓŁ</t>
  </si>
  <si>
    <t>80114</t>
  </si>
  <si>
    <t>Zespoły obsługi ekonomiczno-administracyjnej szkół</t>
  </si>
  <si>
    <t xml:space="preserve">z dnia29.11.2007 r </t>
  </si>
  <si>
    <t>Załącznik Nr 7</t>
  </si>
  <si>
    <t xml:space="preserve">MIEJSKI OŚRODEK POMOCY SPOŁECZNEJ </t>
  </si>
  <si>
    <t>2910</t>
  </si>
  <si>
    <t>Zwrot dotacji wykorzystanych niezgodnie z przeznaczeniem lub pobranych w nadmiernej wysokości</t>
  </si>
  <si>
    <t>85219</t>
  </si>
  <si>
    <t>Ośrodki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</si>
</sst>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0"/>
    </font>
    <font>
      <u val="single"/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17" applyNumberFormat="1" applyAlignment="1">
      <alignment horizontal="center" vertical="top"/>
      <protection/>
    </xf>
    <xf numFmtId="0" fontId="1" fillId="0" borderId="0" xfId="17">
      <alignment/>
      <protection/>
    </xf>
    <xf numFmtId="49" fontId="2" fillId="0" borderId="0" xfId="17" applyNumberFormat="1" applyFont="1" applyAlignment="1">
      <alignment horizontal="center" wrapText="1"/>
      <protection/>
    </xf>
    <xf numFmtId="49" fontId="3" fillId="2" borderId="1" xfId="17" applyNumberFormat="1" applyFont="1" applyFill="1" applyBorder="1" applyAlignment="1">
      <alignment horizontal="center" vertical="center"/>
      <protection/>
    </xf>
    <xf numFmtId="49" fontId="3" fillId="2" borderId="2" xfId="17" applyNumberFormat="1" applyFont="1" applyFill="1" applyBorder="1" applyAlignment="1">
      <alignment horizontal="center" vertical="center"/>
      <protection/>
    </xf>
    <xf numFmtId="49" fontId="3" fillId="2" borderId="3" xfId="17" applyNumberFormat="1" applyFont="1" applyFill="1" applyBorder="1" applyAlignment="1">
      <alignment horizontal="center" vertical="center" wrapText="1"/>
      <protection/>
    </xf>
    <xf numFmtId="3" fontId="3" fillId="2" borderId="1" xfId="17" applyNumberFormat="1" applyFont="1" applyFill="1" applyBorder="1" applyAlignment="1">
      <alignment horizontal="center" vertical="center"/>
      <protection/>
    </xf>
    <xf numFmtId="49" fontId="4" fillId="2" borderId="1" xfId="17" applyNumberFormat="1" applyFont="1" applyFill="1" applyBorder="1" applyAlignment="1">
      <alignment horizontal="center" vertical="top"/>
      <protection/>
    </xf>
    <xf numFmtId="49" fontId="3" fillId="2" borderId="2" xfId="17" applyNumberFormat="1" applyFont="1" applyFill="1" applyBorder="1" applyAlignment="1">
      <alignment horizontal="center" vertical="top"/>
      <protection/>
    </xf>
    <xf numFmtId="49" fontId="3" fillId="2" borderId="1" xfId="17" applyNumberFormat="1" applyFont="1" applyFill="1" applyBorder="1" applyAlignment="1">
      <alignment horizontal="center" vertical="top"/>
      <protection/>
    </xf>
    <xf numFmtId="49" fontId="3" fillId="2" borderId="3" xfId="17" applyNumberFormat="1" applyFont="1" applyFill="1" applyBorder="1" applyAlignment="1">
      <alignment horizontal="center" wrapText="1"/>
      <protection/>
    </xf>
    <xf numFmtId="3" fontId="3" fillId="2" borderId="1" xfId="17" applyNumberFormat="1" applyFont="1" applyFill="1" applyBorder="1" applyAlignment="1">
      <alignment horizontal="center"/>
      <protection/>
    </xf>
    <xf numFmtId="49" fontId="0" fillId="3" borderId="4" xfId="17" applyNumberFormat="1" applyFont="1" applyFill="1" applyBorder="1" applyAlignment="1">
      <alignment horizontal="center" vertical="top"/>
      <protection/>
    </xf>
    <xf numFmtId="49" fontId="0" fillId="3" borderId="4" xfId="17" applyNumberFormat="1" applyFont="1" applyFill="1" applyBorder="1" applyAlignment="1">
      <alignment horizontal="left" wrapText="1"/>
      <protection/>
    </xf>
    <xf numFmtId="4" fontId="5" fillId="3" borderId="4" xfId="17" applyNumberFormat="1" applyFont="1" applyFill="1" applyBorder="1" applyAlignment="1">
      <alignment horizontal="right"/>
      <protection/>
    </xf>
    <xf numFmtId="4" fontId="0" fillId="3" borderId="4" xfId="17" applyNumberFormat="1" applyFont="1" applyFill="1" applyBorder="1" applyAlignment="1">
      <alignment horizontal="center"/>
      <protection/>
    </xf>
    <xf numFmtId="4" fontId="0" fillId="3" borderId="4" xfId="17" applyNumberFormat="1" applyFont="1" applyFill="1" applyBorder="1" applyAlignment="1">
      <alignment horizontal="right"/>
      <protection/>
    </xf>
    <xf numFmtId="49" fontId="3" fillId="2" borderId="4" xfId="17" applyNumberFormat="1" applyFont="1" applyFill="1" applyBorder="1" applyAlignment="1">
      <alignment horizontal="center" vertical="top"/>
      <protection/>
    </xf>
    <xf numFmtId="49" fontId="3" fillId="2" borderId="4" xfId="17" applyNumberFormat="1" applyFont="1" applyFill="1" applyBorder="1" applyAlignment="1">
      <alignment horizontal="left" wrapText="1"/>
      <protection/>
    </xf>
    <xf numFmtId="4" fontId="3" fillId="2" borderId="4" xfId="17" applyNumberFormat="1" applyFont="1" applyFill="1" applyBorder="1" applyAlignment="1">
      <alignment horizontal="right"/>
      <protection/>
    </xf>
    <xf numFmtId="49" fontId="0" fillId="3" borderId="5" xfId="17" applyNumberFormat="1" applyFont="1" applyFill="1" applyBorder="1" applyAlignment="1">
      <alignment horizontal="center" vertical="top"/>
      <protection/>
    </xf>
    <xf numFmtId="49" fontId="0" fillId="0" borderId="4" xfId="17" applyNumberFormat="1" applyFont="1" applyBorder="1" applyAlignment="1">
      <alignment horizontal="left" wrapText="1"/>
      <protection/>
    </xf>
    <xf numFmtId="4" fontId="0" fillId="3" borderId="6" xfId="17" applyNumberFormat="1" applyFont="1" applyFill="1" applyBorder="1" applyAlignment="1">
      <alignment horizontal="right"/>
      <protection/>
    </xf>
    <xf numFmtId="49" fontId="0" fillId="2" borderId="4" xfId="17" applyNumberFormat="1" applyFont="1" applyFill="1" applyBorder="1" applyAlignment="1">
      <alignment horizontal="center" vertical="top"/>
      <protection/>
    </xf>
    <xf numFmtId="49" fontId="0" fillId="2" borderId="5" xfId="17" applyNumberFormat="1" applyFont="1" applyFill="1" applyBorder="1" applyAlignment="1">
      <alignment horizontal="center" vertical="top"/>
      <protection/>
    </xf>
    <xf numFmtId="4" fontId="3" fillId="2" borderId="6" xfId="17" applyNumberFormat="1" applyFont="1" applyFill="1" applyBorder="1" applyAlignment="1">
      <alignment horizontal="right"/>
      <protection/>
    </xf>
    <xf numFmtId="49" fontId="3" fillId="3" borderId="4" xfId="17" applyNumberFormat="1" applyFont="1" applyFill="1" applyBorder="1" applyAlignment="1">
      <alignment horizontal="center" vertical="top"/>
      <protection/>
    </xf>
    <xf numFmtId="4" fontId="5" fillId="3" borderId="6" xfId="17" applyNumberFormat="1" applyFont="1" applyFill="1" applyBorder="1" applyAlignment="1">
      <alignment horizontal="right"/>
      <protection/>
    </xf>
    <xf numFmtId="4" fontId="3" fillId="3" borderId="4" xfId="17" applyNumberFormat="1" applyFont="1" applyFill="1" applyBorder="1" applyAlignment="1">
      <alignment horizontal="right"/>
      <protection/>
    </xf>
    <xf numFmtId="49" fontId="3" fillId="2" borderId="5" xfId="17" applyNumberFormat="1" applyFont="1" applyFill="1" applyBorder="1" applyAlignment="1">
      <alignment horizontal="center" vertical="top"/>
      <protection/>
    </xf>
    <xf numFmtId="49" fontId="3" fillId="2" borderId="4" xfId="17" applyNumberFormat="1" applyFont="1" applyFill="1" applyBorder="1" applyAlignment="1">
      <alignment wrapText="1"/>
      <protection/>
    </xf>
    <xf numFmtId="49" fontId="1" fillId="3" borderId="4" xfId="17" applyNumberFormat="1" applyFill="1" applyBorder="1" applyAlignment="1">
      <alignment wrapText="1"/>
      <protection/>
    </xf>
    <xf numFmtId="49" fontId="0" fillId="3" borderId="0" xfId="17" applyNumberFormat="1" applyFont="1" applyFill="1" applyBorder="1" applyAlignment="1">
      <alignment horizontal="left" wrapText="1"/>
      <protection/>
    </xf>
    <xf numFmtId="49" fontId="3" fillId="2" borderId="0" xfId="17" applyNumberFormat="1" applyFont="1" applyFill="1" applyBorder="1" applyAlignment="1">
      <alignment horizontal="left" wrapText="1"/>
      <protection/>
    </xf>
    <xf numFmtId="49" fontId="0" fillId="0" borderId="4" xfId="17" applyNumberFormat="1" applyFont="1" applyBorder="1" applyAlignment="1">
      <alignment wrapText="1"/>
      <protection/>
    </xf>
    <xf numFmtId="49" fontId="3" fillId="3" borderId="5" xfId="17" applyNumberFormat="1" applyFont="1" applyFill="1" applyBorder="1" applyAlignment="1">
      <alignment horizontal="center" vertical="top"/>
      <protection/>
    </xf>
    <xf numFmtId="49" fontId="3" fillId="3" borderId="4" xfId="17" applyNumberFormat="1" applyFont="1" applyFill="1" applyBorder="1" applyAlignment="1">
      <alignment horizontal="left" wrapText="1"/>
      <protection/>
    </xf>
    <xf numFmtId="4" fontId="3" fillId="3" borderId="6" xfId="17" applyNumberFormat="1" applyFont="1" applyFill="1" applyBorder="1" applyAlignment="1">
      <alignment horizontal="right"/>
      <protection/>
    </xf>
    <xf numFmtId="49" fontId="0" fillId="3" borderId="4" xfId="17" applyNumberFormat="1" applyFont="1" applyFill="1" applyBorder="1" applyAlignment="1">
      <alignment wrapText="1"/>
      <protection/>
    </xf>
    <xf numFmtId="49" fontId="3" fillId="2" borderId="6" xfId="17" applyNumberFormat="1" applyFont="1" applyFill="1" applyBorder="1" applyAlignment="1">
      <alignment horizontal="left" wrapText="1"/>
      <protection/>
    </xf>
    <xf numFmtId="4" fontId="3" fillId="2" borderId="4" xfId="17" applyNumberFormat="1" applyFont="1" applyFill="1" applyBorder="1" applyAlignment="1">
      <alignment horizontal="center"/>
      <protection/>
    </xf>
    <xf numFmtId="49" fontId="0" fillId="3" borderId="0" xfId="17" applyNumberFormat="1" applyFont="1" applyFill="1" applyAlignment="1">
      <alignment horizontal="center" vertical="top"/>
      <protection/>
    </xf>
    <xf numFmtId="49" fontId="0" fillId="3" borderId="0" xfId="17" applyNumberFormat="1" applyFont="1" applyFill="1" applyAlignment="1">
      <alignment horizontal="left" wrapText="1"/>
      <protection/>
    </xf>
    <xf numFmtId="4" fontId="0" fillId="3" borderId="4" xfId="17" applyNumberFormat="1" applyFont="1" applyFill="1" applyBorder="1" applyAlignment="1">
      <alignment/>
      <protection/>
    </xf>
    <xf numFmtId="49" fontId="1" fillId="0" borderId="4" xfId="17" applyNumberFormat="1" applyBorder="1" applyAlignment="1">
      <alignment horizontal="center" vertical="top"/>
      <protection/>
    </xf>
    <xf numFmtId="4" fontId="0" fillId="0" borderId="4" xfId="17" applyNumberFormat="1" applyFont="1" applyBorder="1" applyAlignment="1">
      <alignment horizontal="right"/>
      <protection/>
    </xf>
    <xf numFmtId="4" fontId="5" fillId="0" borderId="4" xfId="17" applyNumberFormat="1" applyFont="1" applyBorder="1" applyAlignment="1">
      <alignment/>
      <protection/>
    </xf>
    <xf numFmtId="49" fontId="1" fillId="0" borderId="0" xfId="17" applyNumberFormat="1" applyAlignment="1">
      <alignment horizontal="left" wrapText="1"/>
      <protection/>
    </xf>
    <xf numFmtId="4" fontId="0" fillId="0" borderId="4" xfId="17" applyNumberFormat="1" applyFont="1" applyBorder="1" applyAlignment="1">
      <alignment/>
      <protection/>
    </xf>
    <xf numFmtId="49" fontId="6" fillId="2" borderId="4" xfId="17" applyNumberFormat="1" applyFont="1" applyFill="1" applyBorder="1" applyAlignment="1">
      <alignment horizontal="center" vertical="top"/>
      <protection/>
    </xf>
    <xf numFmtId="49" fontId="6" fillId="2" borderId="0" xfId="17" applyNumberFormat="1" applyFont="1" applyFill="1" applyAlignment="1">
      <alignment horizontal="center" vertical="top"/>
      <protection/>
    </xf>
    <xf numFmtId="49" fontId="6" fillId="2" borderId="0" xfId="17" applyNumberFormat="1" applyFont="1" applyFill="1" applyAlignment="1">
      <alignment horizontal="left" wrapText="1"/>
      <protection/>
    </xf>
    <xf numFmtId="4" fontId="3" fillId="2" borderId="4" xfId="17" applyNumberFormat="1" applyFont="1" applyFill="1" applyBorder="1" applyAlignment="1">
      <alignment/>
      <protection/>
    </xf>
    <xf numFmtId="4" fontId="7" fillId="2" borderId="4" xfId="17" applyNumberFormat="1" applyFont="1" applyFill="1" applyBorder="1" applyAlignment="1">
      <alignment/>
      <protection/>
    </xf>
    <xf numFmtId="49" fontId="1" fillId="0" borderId="0" xfId="17" applyNumberFormat="1" applyAlignment="1">
      <alignment wrapText="1"/>
      <protection/>
    </xf>
    <xf numFmtId="49" fontId="1" fillId="3" borderId="4" xfId="17" applyNumberFormat="1" applyFill="1" applyBorder="1" applyAlignment="1">
      <alignment horizontal="center" vertical="top"/>
      <protection/>
    </xf>
    <xf numFmtId="4" fontId="0" fillId="3" borderId="4" xfId="17" applyNumberFormat="1" applyFont="1" applyFill="1" applyBorder="1" applyAlignment="1">
      <alignment/>
      <protection/>
    </xf>
    <xf numFmtId="4" fontId="1" fillId="3" borderId="4" xfId="17" applyNumberFormat="1" applyFill="1" applyBorder="1" applyAlignment="1">
      <alignment/>
      <protection/>
    </xf>
    <xf numFmtId="49" fontId="1" fillId="3" borderId="7" xfId="17" applyNumberFormat="1" applyFill="1" applyBorder="1" applyAlignment="1">
      <alignment horizontal="center" vertical="top"/>
      <protection/>
    </xf>
    <xf numFmtId="49" fontId="3" fillId="3" borderId="8" xfId="17" applyNumberFormat="1" applyFont="1" applyFill="1" applyBorder="1" applyAlignment="1">
      <alignment horizontal="center" vertical="top"/>
      <protection/>
    </xf>
    <xf numFmtId="49" fontId="3" fillId="3" borderId="7" xfId="17" applyNumberFormat="1" applyFont="1" applyFill="1" applyBorder="1" applyAlignment="1">
      <alignment horizontal="center" vertical="top"/>
      <protection/>
    </xf>
    <xf numFmtId="49" fontId="3" fillId="3" borderId="8" xfId="17" applyNumberFormat="1" applyFont="1" applyFill="1" applyBorder="1" applyAlignment="1">
      <alignment horizontal="left" wrapText="1"/>
      <protection/>
    </xf>
    <xf numFmtId="4" fontId="3" fillId="3" borderId="7" xfId="17" applyNumberFormat="1" applyFont="1" applyFill="1" applyBorder="1" applyAlignment="1">
      <alignment/>
      <protection/>
    </xf>
    <xf numFmtId="0" fontId="3" fillId="0" borderId="0" xfId="17" applyFont="1" applyAlignment="1">
      <alignment horizontal="right"/>
      <protection/>
    </xf>
    <xf numFmtId="4" fontId="3" fillId="2" borderId="7" xfId="17" applyNumberFormat="1" applyFont="1" applyFill="1" applyBorder="1">
      <alignment/>
      <protection/>
    </xf>
    <xf numFmtId="49" fontId="1" fillId="0" borderId="0" xfId="18" applyNumberFormat="1" applyAlignment="1">
      <alignment horizontal="center" vertical="top"/>
      <protection/>
    </xf>
    <xf numFmtId="0" fontId="1" fillId="0" borderId="0" xfId="18">
      <alignment/>
      <protection/>
    </xf>
    <xf numFmtId="49" fontId="3" fillId="2" borderId="1" xfId="18" applyNumberFormat="1" applyFont="1" applyFill="1" applyBorder="1" applyAlignment="1">
      <alignment horizontal="center" vertical="center"/>
      <protection/>
    </xf>
    <xf numFmtId="49" fontId="3" fillId="2" borderId="2" xfId="18" applyNumberFormat="1" applyFont="1" applyFill="1" applyBorder="1" applyAlignment="1">
      <alignment horizontal="center" vertical="center"/>
      <protection/>
    </xf>
    <xf numFmtId="49" fontId="3" fillId="2" borderId="3" xfId="18" applyNumberFormat="1" applyFont="1" applyFill="1" applyBorder="1" applyAlignment="1">
      <alignment horizontal="center" vertical="center" wrapText="1"/>
      <protection/>
    </xf>
    <xf numFmtId="3" fontId="3" fillId="2" borderId="1" xfId="18" applyNumberFormat="1" applyFont="1" applyFill="1" applyBorder="1" applyAlignment="1">
      <alignment horizontal="center" vertical="center"/>
      <protection/>
    </xf>
    <xf numFmtId="49" fontId="4" fillId="2" borderId="1" xfId="18" applyNumberFormat="1" applyFont="1" applyFill="1" applyBorder="1" applyAlignment="1">
      <alignment horizontal="center" vertical="top"/>
      <protection/>
    </xf>
    <xf numFmtId="49" fontId="3" fillId="2" borderId="2" xfId="18" applyNumberFormat="1" applyFont="1" applyFill="1" applyBorder="1" applyAlignment="1">
      <alignment horizontal="center" vertical="top"/>
      <protection/>
    </xf>
    <xf numFmtId="49" fontId="3" fillId="2" borderId="1" xfId="18" applyNumberFormat="1" applyFont="1" applyFill="1" applyBorder="1" applyAlignment="1">
      <alignment horizontal="center" vertical="top"/>
      <protection/>
    </xf>
    <xf numFmtId="49" fontId="3" fillId="2" borderId="3" xfId="18" applyNumberFormat="1" applyFont="1" applyFill="1" applyBorder="1" applyAlignment="1">
      <alignment horizontal="center" wrapText="1"/>
      <protection/>
    </xf>
    <xf numFmtId="3" fontId="3" fillId="2" borderId="1" xfId="18" applyNumberFormat="1" applyFont="1" applyFill="1" applyBorder="1" applyAlignment="1">
      <alignment horizontal="center"/>
      <protection/>
    </xf>
    <xf numFmtId="49" fontId="3" fillId="2" borderId="9" xfId="18" applyNumberFormat="1" applyFont="1" applyFill="1" applyBorder="1" applyAlignment="1">
      <alignment horizontal="center"/>
      <protection/>
    </xf>
    <xf numFmtId="49" fontId="3" fillId="2" borderId="0" xfId="18" applyNumberFormat="1" applyFont="1" applyFill="1">
      <alignment/>
      <protection/>
    </xf>
    <xf numFmtId="0" fontId="3" fillId="2" borderId="9" xfId="18" applyFont="1" applyFill="1" applyBorder="1" applyAlignment="1">
      <alignment horizontal="center"/>
      <protection/>
    </xf>
    <xf numFmtId="49" fontId="3" fillId="2" borderId="9" xfId="18" applyNumberFormat="1" applyFont="1" applyFill="1" applyBorder="1" applyAlignment="1">
      <alignment horizontal="left" wrapText="1"/>
      <protection/>
    </xf>
    <xf numFmtId="4" fontId="3" fillId="2" borderId="10" xfId="18" applyNumberFormat="1" applyFont="1" applyFill="1" applyBorder="1">
      <alignment/>
      <protection/>
    </xf>
    <xf numFmtId="4" fontId="3" fillId="2" borderId="9" xfId="18" applyNumberFormat="1" applyFont="1" applyFill="1" applyBorder="1">
      <alignment/>
      <protection/>
    </xf>
    <xf numFmtId="49" fontId="0" fillId="3" borderId="4" xfId="18" applyNumberFormat="1" applyFont="1" applyFill="1" applyBorder="1" applyAlignment="1">
      <alignment horizontal="center"/>
      <protection/>
    </xf>
    <xf numFmtId="49" fontId="0" fillId="3" borderId="0" xfId="18" applyNumberFormat="1" applyFont="1" applyFill="1" applyAlignment="1">
      <alignment horizontal="center"/>
      <protection/>
    </xf>
    <xf numFmtId="0" fontId="0" fillId="3" borderId="4" xfId="18" applyFont="1" applyFill="1" applyBorder="1" applyAlignment="1">
      <alignment horizontal="center" vertical="top"/>
      <protection/>
    </xf>
    <xf numFmtId="49" fontId="0" fillId="3" borderId="0" xfId="18" applyNumberFormat="1" applyFont="1" applyFill="1" applyBorder="1" applyAlignment="1">
      <alignment horizontal="left" wrapText="1"/>
      <protection/>
    </xf>
    <xf numFmtId="4" fontId="5" fillId="3" borderId="5" xfId="18" applyNumberFormat="1" applyFont="1" applyFill="1" applyBorder="1">
      <alignment/>
      <protection/>
    </xf>
    <xf numFmtId="4" fontId="5" fillId="3" borderId="4" xfId="18" applyNumberFormat="1" applyFont="1" applyFill="1" applyBorder="1">
      <alignment/>
      <protection/>
    </xf>
    <xf numFmtId="4" fontId="0" fillId="3" borderId="5" xfId="18" applyNumberFormat="1" applyFont="1" applyFill="1" applyBorder="1">
      <alignment/>
      <protection/>
    </xf>
    <xf numFmtId="4" fontId="0" fillId="3" borderId="4" xfId="18" applyNumberFormat="1" applyFont="1" applyFill="1" applyBorder="1">
      <alignment/>
      <protection/>
    </xf>
    <xf numFmtId="49" fontId="0" fillId="0" borderId="4" xfId="18" applyNumberFormat="1" applyFont="1" applyBorder="1">
      <alignment/>
      <protection/>
    </xf>
    <xf numFmtId="49" fontId="0" fillId="0" borderId="0" xfId="18" applyNumberFormat="1" applyFont="1" applyBorder="1" applyAlignment="1">
      <alignment horizontal="center"/>
      <protection/>
    </xf>
    <xf numFmtId="0" fontId="0" fillId="0" borderId="4" xfId="18" applyFont="1" applyBorder="1" applyAlignment="1">
      <alignment horizontal="center" vertical="top"/>
      <protection/>
    </xf>
    <xf numFmtId="49" fontId="0" fillId="0" borderId="0" xfId="18" applyNumberFormat="1" applyFont="1" applyAlignment="1">
      <alignment wrapText="1"/>
      <protection/>
    </xf>
    <xf numFmtId="4" fontId="0" fillId="0" borderId="5" xfId="18" applyNumberFormat="1" applyFont="1" applyBorder="1">
      <alignment/>
      <protection/>
    </xf>
    <xf numFmtId="4" fontId="0" fillId="0" borderId="4" xfId="18" applyNumberFormat="1" applyFont="1" applyBorder="1">
      <alignment/>
      <protection/>
    </xf>
    <xf numFmtId="49" fontId="3" fillId="2" borderId="4" xfId="18" applyNumberFormat="1" applyFont="1" applyFill="1" applyBorder="1" applyAlignment="1">
      <alignment horizontal="center"/>
      <protection/>
    </xf>
    <xf numFmtId="49" fontId="3" fillId="2" borderId="0" xfId="18" applyNumberFormat="1" applyFont="1" applyFill="1" applyBorder="1" applyAlignment="1">
      <alignment horizontal="center"/>
      <protection/>
    </xf>
    <xf numFmtId="0" fontId="3" fillId="2" borderId="4" xfId="18" applyFont="1" applyFill="1" applyBorder="1" applyAlignment="1">
      <alignment horizontal="center" vertical="top"/>
      <protection/>
    </xf>
    <xf numFmtId="49" fontId="3" fillId="2" borderId="0" xfId="18" applyNumberFormat="1" applyFont="1" applyFill="1" applyAlignment="1">
      <alignment wrapText="1"/>
      <protection/>
    </xf>
    <xf numFmtId="4" fontId="3" fillId="2" borderId="5" xfId="18" applyNumberFormat="1" applyFont="1" applyFill="1" applyBorder="1">
      <alignment/>
      <protection/>
    </xf>
    <xf numFmtId="4" fontId="3" fillId="2" borderId="4" xfId="18" applyNumberFormat="1" applyFont="1" applyFill="1" applyBorder="1">
      <alignment/>
      <protection/>
    </xf>
    <xf numFmtId="4" fontId="5" fillId="0" borderId="5" xfId="18" applyNumberFormat="1" applyFont="1" applyBorder="1">
      <alignment/>
      <protection/>
    </xf>
    <xf numFmtId="4" fontId="5" fillId="0" borderId="4" xfId="18" applyNumberFormat="1" applyFont="1" applyBorder="1">
      <alignment/>
      <protection/>
    </xf>
    <xf numFmtId="49" fontId="0" fillId="3" borderId="4" xfId="18" applyNumberFormat="1" applyFont="1" applyFill="1" applyBorder="1">
      <alignment/>
      <protection/>
    </xf>
    <xf numFmtId="49" fontId="0" fillId="3" borderId="0" xfId="18" applyNumberFormat="1" applyFont="1" applyFill="1" applyBorder="1" applyAlignment="1">
      <alignment horizontal="center"/>
      <protection/>
    </xf>
    <xf numFmtId="49" fontId="0" fillId="3" borderId="4" xfId="18" applyNumberFormat="1" applyFont="1" applyFill="1" applyBorder="1" applyAlignment="1">
      <alignment horizontal="center" vertical="top"/>
      <protection/>
    </xf>
    <xf numFmtId="49" fontId="0" fillId="3" borderId="6" xfId="18" applyNumberFormat="1" applyFont="1" applyFill="1" applyBorder="1" applyAlignment="1">
      <alignment horizontal="center" vertical="top"/>
      <protection/>
    </xf>
    <xf numFmtId="49" fontId="0" fillId="3" borderId="4" xfId="18" applyNumberFormat="1" applyFont="1" applyFill="1" applyBorder="1" applyAlignment="1">
      <alignment horizontal="left" wrapText="1"/>
      <protection/>
    </xf>
    <xf numFmtId="4" fontId="0" fillId="3" borderId="4" xfId="18" applyNumberFormat="1" applyFont="1" applyFill="1" applyBorder="1" applyAlignment="1">
      <alignment horizontal="right"/>
      <protection/>
    </xf>
    <xf numFmtId="4" fontId="5" fillId="3" borderId="4" xfId="18" applyNumberFormat="1" applyFont="1" applyFill="1" applyBorder="1" applyAlignment="1">
      <alignment horizontal="right"/>
      <protection/>
    </xf>
    <xf numFmtId="49" fontId="3" fillId="2" borderId="4" xfId="18" applyNumberFormat="1" applyFont="1" applyFill="1" applyBorder="1" applyAlignment="1">
      <alignment horizontal="center" vertical="top"/>
      <protection/>
    </xf>
    <xf numFmtId="49" fontId="3" fillId="2" borderId="4" xfId="18" applyNumberFormat="1" applyFont="1" applyFill="1" applyBorder="1" applyAlignment="1">
      <alignment horizontal="left" wrapText="1"/>
      <protection/>
    </xf>
    <xf numFmtId="4" fontId="3" fillId="2" borderId="4" xfId="18" applyNumberFormat="1" applyFont="1" applyFill="1" applyBorder="1" applyAlignment="1">
      <alignment horizontal="right"/>
      <protection/>
    </xf>
    <xf numFmtId="49" fontId="0" fillId="3" borderId="0" xfId="18" applyNumberFormat="1" applyFont="1" applyFill="1" applyBorder="1" applyAlignment="1">
      <alignment horizontal="center" vertical="top"/>
      <protection/>
    </xf>
    <xf numFmtId="49" fontId="3" fillId="2" borderId="0" xfId="18" applyNumberFormat="1" applyFont="1" applyFill="1" applyBorder="1" applyAlignment="1">
      <alignment horizontal="center" vertical="top"/>
      <protection/>
    </xf>
    <xf numFmtId="49" fontId="3" fillId="2" borderId="0" xfId="18" applyNumberFormat="1" applyFont="1" applyFill="1" applyBorder="1" applyAlignment="1">
      <alignment horizontal="left" wrapText="1"/>
      <protection/>
    </xf>
    <xf numFmtId="4" fontId="7" fillId="2" borderId="4" xfId="18" applyNumberFormat="1" applyFont="1" applyFill="1" applyBorder="1" applyAlignment="1">
      <alignment horizontal="right"/>
      <protection/>
    </xf>
    <xf numFmtId="4" fontId="0" fillId="3" borderId="0" xfId="18" applyNumberFormat="1" applyFont="1" applyFill="1" applyBorder="1" applyAlignment="1">
      <alignment horizontal="right"/>
      <protection/>
    </xf>
    <xf numFmtId="49" fontId="0" fillId="3" borderId="6" xfId="18" applyNumberFormat="1" applyFont="1" applyFill="1" applyBorder="1" applyAlignment="1">
      <alignment horizontal="left" wrapText="1"/>
      <protection/>
    </xf>
    <xf numFmtId="4" fontId="1" fillId="0" borderId="0" xfId="18" applyNumberFormat="1" applyFont="1">
      <alignment/>
      <protection/>
    </xf>
    <xf numFmtId="0" fontId="1" fillId="0" borderId="0" xfId="18" applyAlignment="1">
      <alignment horizontal="center"/>
      <protection/>
    </xf>
    <xf numFmtId="49" fontId="3" fillId="2" borderId="6" xfId="18" applyNumberFormat="1" applyFont="1" applyFill="1" applyBorder="1" applyAlignment="1">
      <alignment horizontal="left" wrapText="1"/>
      <protection/>
    </xf>
    <xf numFmtId="4" fontId="0" fillId="3" borderId="4" xfId="18" applyNumberFormat="1" applyFont="1" applyFill="1" applyBorder="1" applyAlignment="1">
      <alignment horizontal="center"/>
      <protection/>
    </xf>
    <xf numFmtId="49" fontId="3" fillId="2" borderId="0" xfId="18" applyNumberFormat="1" applyFont="1" applyFill="1" applyAlignment="1">
      <alignment horizontal="center" vertical="top"/>
      <protection/>
    </xf>
    <xf numFmtId="49" fontId="3" fillId="2" borderId="5" xfId="18" applyNumberFormat="1" applyFont="1" applyFill="1" applyBorder="1" applyAlignment="1">
      <alignment wrapText="1"/>
      <protection/>
    </xf>
    <xf numFmtId="4" fontId="3" fillId="2" borderId="4" xfId="18" applyNumberFormat="1" applyFont="1" applyFill="1" applyBorder="1" applyAlignment="1">
      <alignment/>
      <protection/>
    </xf>
    <xf numFmtId="49" fontId="1" fillId="0" borderId="4" xfId="18" applyNumberFormat="1" applyBorder="1" applyAlignment="1">
      <alignment horizontal="center" vertical="top"/>
      <protection/>
    </xf>
    <xf numFmtId="49" fontId="0" fillId="0" borderId="5" xfId="18" applyNumberFormat="1" applyFont="1" applyBorder="1" applyAlignment="1">
      <alignment wrapText="1"/>
      <protection/>
    </xf>
    <xf numFmtId="4" fontId="5" fillId="0" borderId="4" xfId="18" applyNumberFormat="1" applyFont="1" applyBorder="1" applyAlignment="1">
      <alignment/>
      <protection/>
    </xf>
    <xf numFmtId="4" fontId="5" fillId="0" borderId="4" xfId="18" applyNumberFormat="1" applyFont="1" applyBorder="1" applyAlignment="1">
      <alignment horizontal="right"/>
      <protection/>
    </xf>
    <xf numFmtId="4" fontId="0" fillId="0" borderId="4" xfId="18" applyNumberFormat="1" applyFont="1" applyBorder="1" applyAlignment="1">
      <alignment/>
      <protection/>
    </xf>
    <xf numFmtId="4" fontId="0" fillId="0" borderId="4" xfId="18" applyNumberFormat="1" applyFont="1" applyBorder="1" applyAlignment="1">
      <alignment horizontal="right"/>
      <protection/>
    </xf>
    <xf numFmtId="49" fontId="6" fillId="2" borderId="4" xfId="18" applyNumberFormat="1" applyFont="1" applyFill="1" applyBorder="1" applyAlignment="1">
      <alignment horizontal="center" vertical="top"/>
      <protection/>
    </xf>
    <xf numFmtId="49" fontId="6" fillId="2" borderId="0" xfId="18" applyNumberFormat="1" applyFont="1" applyFill="1" applyAlignment="1">
      <alignment horizontal="center" vertical="top"/>
      <protection/>
    </xf>
    <xf numFmtId="4" fontId="3" fillId="2" borderId="4" xfId="18" applyNumberFormat="1" applyFont="1" applyFill="1" applyBorder="1" applyAlignment="1">
      <alignment/>
      <protection/>
    </xf>
    <xf numFmtId="49" fontId="0" fillId="3" borderId="4" xfId="18" applyNumberFormat="1" applyFont="1" applyFill="1" applyBorder="1" applyAlignment="1">
      <alignment wrapText="1"/>
      <protection/>
    </xf>
    <xf numFmtId="4" fontId="8" fillId="0" borderId="4" xfId="18" applyNumberFormat="1" applyFont="1" applyBorder="1" applyAlignment="1">
      <alignment/>
      <protection/>
    </xf>
    <xf numFmtId="49" fontId="1" fillId="0" borderId="4" xfId="18" applyNumberFormat="1" applyBorder="1" applyAlignment="1">
      <alignment wrapText="1"/>
      <protection/>
    </xf>
    <xf numFmtId="4" fontId="3" fillId="2" borderId="4" xfId="18" applyNumberFormat="1" applyFont="1" applyFill="1" applyBorder="1" applyAlignment="1">
      <alignment horizontal="right"/>
      <protection/>
    </xf>
    <xf numFmtId="49" fontId="3" fillId="3" borderId="4" xfId="18" applyNumberFormat="1" applyFont="1" applyFill="1" applyBorder="1" applyAlignment="1">
      <alignment horizontal="center" vertical="top"/>
      <protection/>
    </xf>
    <xf numFmtId="49" fontId="3" fillId="3" borderId="0" xfId="18" applyNumberFormat="1" applyFont="1" applyFill="1" applyAlignment="1">
      <alignment horizontal="center" vertical="top"/>
      <protection/>
    </xf>
    <xf numFmtId="49" fontId="3" fillId="3" borderId="0" xfId="18" applyNumberFormat="1" applyFont="1" applyFill="1" applyBorder="1" applyAlignment="1">
      <alignment horizontal="left" wrapText="1"/>
      <protection/>
    </xf>
    <xf numFmtId="4" fontId="3" fillId="3" borderId="4" xfId="18" applyNumberFormat="1" applyFont="1" applyFill="1" applyBorder="1">
      <alignment/>
      <protection/>
    </xf>
    <xf numFmtId="4" fontId="3" fillId="3" borderId="4" xfId="18" applyNumberFormat="1" applyFont="1" applyFill="1" applyBorder="1" applyAlignment="1">
      <alignment/>
      <protection/>
    </xf>
    <xf numFmtId="4" fontId="5" fillId="0" borderId="4" xfId="18" applyNumberFormat="1" applyFont="1" applyBorder="1">
      <alignment/>
      <protection/>
    </xf>
    <xf numFmtId="4" fontId="1" fillId="0" borderId="4" xfId="18" applyNumberFormat="1" applyBorder="1">
      <alignment/>
      <protection/>
    </xf>
    <xf numFmtId="49" fontId="1" fillId="0" borderId="7" xfId="18" applyNumberFormat="1" applyBorder="1" applyAlignment="1">
      <alignment horizontal="center" vertical="top"/>
      <protection/>
    </xf>
    <xf numFmtId="49" fontId="1" fillId="0" borderId="8" xfId="18" applyNumberFormat="1" applyBorder="1" applyAlignment="1">
      <alignment horizontal="center" vertical="top"/>
      <protection/>
    </xf>
    <xf numFmtId="49" fontId="0" fillId="3" borderId="7" xfId="18" applyNumberFormat="1" applyFont="1" applyFill="1" applyBorder="1" applyAlignment="1">
      <alignment horizontal="center" vertical="top"/>
      <protection/>
    </xf>
    <xf numFmtId="49" fontId="0" fillId="3" borderId="8" xfId="18" applyNumberFormat="1" applyFont="1" applyFill="1" applyBorder="1" applyAlignment="1">
      <alignment horizontal="left" wrapText="1"/>
      <protection/>
    </xf>
    <xf numFmtId="4" fontId="1" fillId="0" borderId="7" xfId="18" applyNumberFormat="1" applyBorder="1">
      <alignment/>
      <protection/>
    </xf>
    <xf numFmtId="49" fontId="1" fillId="0" borderId="0" xfId="18" applyNumberFormat="1">
      <alignment/>
      <protection/>
    </xf>
    <xf numFmtId="0" fontId="3" fillId="0" borderId="0" xfId="18" applyFont="1" applyAlignment="1">
      <alignment horizontal="right"/>
      <protection/>
    </xf>
    <xf numFmtId="4" fontId="3" fillId="2" borderId="7" xfId="18" applyNumberFormat="1" applyFont="1" applyFill="1" applyBorder="1">
      <alignment/>
      <protection/>
    </xf>
    <xf numFmtId="4" fontId="1" fillId="0" borderId="0" xfId="18" applyNumberFormat="1">
      <alignment/>
      <protection/>
    </xf>
    <xf numFmtId="49" fontId="2" fillId="0" borderId="0" xfId="17" applyNumberFormat="1" applyFont="1" applyAlignment="1">
      <alignment horizontal="center" wrapText="1"/>
      <protection/>
    </xf>
    <xf numFmtId="49" fontId="1" fillId="0" borderId="0" xfId="17" applyNumberFormat="1" applyAlignment="1">
      <alignment horizontal="right" wrapText="1"/>
      <protection/>
    </xf>
    <xf numFmtId="49" fontId="1" fillId="0" borderId="0" xfId="17" applyNumberFormat="1" applyFont="1" applyAlignment="1">
      <alignment horizontal="right" wrapText="1"/>
      <protection/>
    </xf>
    <xf numFmtId="49" fontId="2" fillId="0" borderId="0" xfId="18" applyNumberFormat="1" applyFont="1" applyAlignment="1">
      <alignment horizontal="center" wrapText="1"/>
      <protection/>
    </xf>
    <xf numFmtId="49" fontId="1" fillId="0" borderId="0" xfId="18" applyNumberFormat="1" applyAlignment="1">
      <alignment horizontal="right" wrapText="1"/>
      <protection/>
    </xf>
    <xf numFmtId="49" fontId="1" fillId="0" borderId="0" xfId="18" applyNumberFormat="1" applyFont="1" applyAlignment="1">
      <alignment horizontal="right" wrapText="1"/>
      <protection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wrapText="1"/>
    </xf>
    <xf numFmtId="3" fontId="3" fillId="2" borderId="4" xfId="0" applyNumberFormat="1" applyFont="1" applyFill="1" applyBorder="1" applyAlignment="1">
      <alignment/>
    </xf>
    <xf numFmtId="49" fontId="0" fillId="0" borderId="4" xfId="0" applyNumberFormat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4" xfId="0" applyNumberFormat="1" applyFont="1" applyFill="1" applyBorder="1" applyAlignment="1">
      <alignment horizontal="center" vertical="top"/>
    </xf>
    <xf numFmtId="49" fontId="0" fillId="3" borderId="6" xfId="0" applyNumberFormat="1" applyFont="1" applyFill="1" applyBorder="1" applyAlignment="1">
      <alignment horizontal="left" wrapText="1"/>
    </xf>
    <xf numFmtId="3" fontId="5" fillId="3" borderId="4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 wrapText="1"/>
    </xf>
    <xf numFmtId="3" fontId="0" fillId="3" borderId="4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 vertical="top"/>
    </xf>
    <xf numFmtId="49" fontId="0" fillId="3" borderId="8" xfId="0" applyNumberFormat="1" applyFont="1" applyFill="1" applyBorder="1" applyAlignment="1">
      <alignment horizontal="center" vertical="top"/>
    </xf>
    <xf numFmtId="49" fontId="0" fillId="3" borderId="7" xfId="0" applyNumberFormat="1" applyFont="1" applyFill="1" applyBorder="1" applyAlignment="1">
      <alignment horizontal="center" vertical="top"/>
    </xf>
    <xf numFmtId="49" fontId="0" fillId="3" borderId="8" xfId="0" applyNumberFormat="1" applyFont="1" applyFill="1" applyBorder="1" applyAlignment="1">
      <alignment horizontal="left" wrapText="1"/>
    </xf>
    <xf numFmtId="3" fontId="0" fillId="3" borderId="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3" fontId="3" fillId="2" borderId="7" xfId="0" applyNumberFormat="1" applyFont="1" applyFill="1" applyBorder="1" applyAlignment="1">
      <alignment/>
    </xf>
    <xf numFmtId="49" fontId="3" fillId="2" borderId="11" xfId="0" applyNumberFormat="1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/>
    </xf>
    <xf numFmtId="49" fontId="0" fillId="3" borderId="0" xfId="0" applyNumberFormat="1" applyFont="1" applyFill="1" applyAlignment="1">
      <alignment horizontal="center" vertical="top"/>
    </xf>
    <xf numFmtId="4" fontId="5" fillId="3" borderId="4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0" fillId="3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3" borderId="4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9" fontId="0" fillId="0" borderId="0" xfId="0" applyNumberFormat="1" applyAlignment="1">
      <alignment horizontal="right" wrapText="1"/>
    </xf>
    <xf numFmtId="0" fontId="1" fillId="3" borderId="4" xfId="0" applyFont="1" applyFill="1" applyBorder="1" applyAlignment="1">
      <alignment/>
    </xf>
    <xf numFmtId="49" fontId="0" fillId="0" borderId="4" xfId="0" applyNumberFormat="1" applyFont="1" applyBorder="1" applyAlignment="1">
      <alignment wrapText="1"/>
    </xf>
    <xf numFmtId="49" fontId="0" fillId="3" borderId="5" xfId="0" applyNumberFormat="1" applyFont="1" applyFill="1" applyBorder="1" applyAlignment="1">
      <alignment horizontal="center" vertical="top"/>
    </xf>
    <xf numFmtId="49" fontId="0" fillId="3" borderId="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Normalny_Arkusz1" xfId="17"/>
    <cellStyle name="Normalny_wydatk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47"/>
  <sheetViews>
    <sheetView workbookViewId="0" topLeftCell="A1">
      <selection activeCell="H18" sqref="H18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8.421875" style="0" customWidth="1"/>
    <col min="4" max="4" width="40.8515625" style="0" customWidth="1"/>
    <col min="5" max="5" width="13.57421875" style="0" customWidth="1"/>
    <col min="6" max="6" width="13.7109375" style="0" customWidth="1"/>
  </cols>
  <sheetData>
    <row r="1" spans="1:6" ht="12.75">
      <c r="A1" s="1"/>
      <c r="B1" s="1"/>
      <c r="C1" s="1"/>
      <c r="D1" s="158" t="s">
        <v>0</v>
      </c>
      <c r="E1" s="158"/>
      <c r="F1" s="158"/>
    </row>
    <row r="2" spans="1:6" ht="12.75">
      <c r="A2" s="1"/>
      <c r="B2" s="1"/>
      <c r="C2" s="1"/>
      <c r="D2" s="159" t="s">
        <v>141</v>
      </c>
      <c r="E2" s="158"/>
      <c r="F2" s="158"/>
    </row>
    <row r="3" spans="1:6" ht="12.75">
      <c r="A3" s="1"/>
      <c r="B3" s="1"/>
      <c r="C3" s="1"/>
      <c r="D3" s="159" t="s">
        <v>142</v>
      </c>
      <c r="E3" s="158"/>
      <c r="F3" s="158"/>
    </row>
    <row r="4" spans="1:6" ht="12.75">
      <c r="A4" s="2"/>
      <c r="B4" s="2"/>
      <c r="C4" s="2"/>
      <c r="D4" s="2"/>
      <c r="E4" s="2"/>
      <c r="F4" s="2"/>
    </row>
    <row r="5" spans="1:6" ht="15">
      <c r="A5" s="157" t="s">
        <v>1</v>
      </c>
      <c r="B5" s="157"/>
      <c r="C5" s="157"/>
      <c r="D5" s="157"/>
      <c r="E5" s="157"/>
      <c r="F5" s="157"/>
    </row>
    <row r="6" spans="1:6" ht="15">
      <c r="A6" s="157" t="s">
        <v>2</v>
      </c>
      <c r="B6" s="157"/>
      <c r="C6" s="157"/>
      <c r="D6" s="157"/>
      <c r="E6" s="157"/>
      <c r="F6" s="157"/>
    </row>
    <row r="7" spans="1:6" ht="15">
      <c r="A7" s="3"/>
      <c r="B7" s="3"/>
      <c r="C7" s="3"/>
      <c r="D7" s="3"/>
      <c r="E7" s="3"/>
      <c r="F7" s="3"/>
    </row>
    <row r="8" spans="1:6" ht="12.75">
      <c r="A8" s="2"/>
      <c r="B8" s="2"/>
      <c r="C8" s="2"/>
      <c r="D8" s="2"/>
      <c r="E8" s="2"/>
      <c r="F8" s="2"/>
    </row>
    <row r="9" spans="1:6" ht="12.75">
      <c r="A9" s="4" t="s">
        <v>3</v>
      </c>
      <c r="B9" s="5" t="s">
        <v>4</v>
      </c>
      <c r="C9" s="4" t="s">
        <v>5</v>
      </c>
      <c r="D9" s="6" t="s">
        <v>6</v>
      </c>
      <c r="E9" s="7" t="s">
        <v>7</v>
      </c>
      <c r="F9" s="7" t="s">
        <v>8</v>
      </c>
    </row>
    <row r="10" spans="1:6" ht="12.75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12">
        <v>6</v>
      </c>
    </row>
    <row r="11" spans="1:6" ht="39.75" customHeight="1">
      <c r="A11" s="18" t="s">
        <v>26</v>
      </c>
      <c r="B11" s="18"/>
      <c r="C11" s="18"/>
      <c r="D11" s="19" t="s">
        <v>27</v>
      </c>
      <c r="E11" s="20">
        <v>12953</v>
      </c>
      <c r="F11" s="20">
        <f>F15</f>
        <v>1820</v>
      </c>
    </row>
    <row r="12" spans="1:6" ht="15" customHeight="1">
      <c r="A12" s="13"/>
      <c r="B12" s="13" t="s">
        <v>29</v>
      </c>
      <c r="C12" s="13"/>
      <c r="D12" s="14" t="s">
        <v>28</v>
      </c>
      <c r="E12" s="15">
        <v>12953</v>
      </c>
      <c r="F12" s="15"/>
    </row>
    <row r="13" spans="1:6" ht="48.75" customHeight="1">
      <c r="A13" s="13"/>
      <c r="B13" s="13"/>
      <c r="C13" s="13" t="s">
        <v>30</v>
      </c>
      <c r="D13" s="22" t="s">
        <v>31</v>
      </c>
      <c r="E13" s="23">
        <v>12953</v>
      </c>
      <c r="F13" s="17"/>
    </row>
    <row r="14" spans="1:6" ht="15.75" customHeight="1">
      <c r="A14" s="13"/>
      <c r="B14" s="13"/>
      <c r="C14" s="13"/>
      <c r="D14" s="22"/>
      <c r="E14" s="23"/>
      <c r="F14" s="17"/>
    </row>
    <row r="15" spans="1:6" ht="48" customHeight="1">
      <c r="A15" s="13"/>
      <c r="B15" s="13" t="s">
        <v>138</v>
      </c>
      <c r="C15" s="13"/>
      <c r="D15" s="109" t="s">
        <v>139</v>
      </c>
      <c r="E15" s="23"/>
      <c r="F15" s="15">
        <f>F16</f>
        <v>1820</v>
      </c>
    </row>
    <row r="16" spans="1:6" ht="51" customHeight="1">
      <c r="A16" s="13"/>
      <c r="B16" s="13"/>
      <c r="C16" s="13"/>
      <c r="D16" s="22" t="s">
        <v>31</v>
      </c>
      <c r="E16" s="23"/>
      <c r="F16" s="17">
        <v>1820</v>
      </c>
    </row>
    <row r="17" spans="1:6" ht="12.75">
      <c r="A17" s="13"/>
      <c r="B17" s="13"/>
      <c r="C17" s="21"/>
      <c r="D17" s="22"/>
      <c r="E17" s="23"/>
      <c r="F17" s="17"/>
    </row>
    <row r="18" spans="1:6" ht="50.25" customHeight="1">
      <c r="A18" s="18" t="s">
        <v>9</v>
      </c>
      <c r="B18" s="24"/>
      <c r="C18" s="25"/>
      <c r="D18" s="19" t="s">
        <v>127</v>
      </c>
      <c r="E18" s="26">
        <v>2596</v>
      </c>
      <c r="F18" s="20"/>
    </row>
    <row r="19" spans="1:6" ht="36" customHeight="1">
      <c r="A19" s="27"/>
      <c r="B19" s="13" t="s">
        <v>10</v>
      </c>
      <c r="C19" s="21"/>
      <c r="D19" s="14" t="s">
        <v>11</v>
      </c>
      <c r="E19" s="28">
        <v>2596</v>
      </c>
      <c r="F19" s="29"/>
    </row>
    <row r="20" spans="1:6" ht="27" customHeight="1">
      <c r="A20" s="13"/>
      <c r="B20" s="13"/>
      <c r="C20" s="21" t="s">
        <v>128</v>
      </c>
      <c r="D20" s="22" t="s">
        <v>129</v>
      </c>
      <c r="E20" s="23">
        <v>2596</v>
      </c>
      <c r="F20" s="17"/>
    </row>
    <row r="21" spans="1:6" ht="12.75">
      <c r="A21" s="13"/>
      <c r="B21" s="13"/>
      <c r="C21" s="21"/>
      <c r="D21" s="22"/>
      <c r="E21" s="23"/>
      <c r="F21" s="17"/>
    </row>
    <row r="22" spans="1:6" ht="12.75">
      <c r="A22" s="18" t="s">
        <v>32</v>
      </c>
      <c r="B22" s="18"/>
      <c r="C22" s="30"/>
      <c r="D22" s="31" t="s">
        <v>33</v>
      </c>
      <c r="E22" s="26">
        <v>610644</v>
      </c>
      <c r="F22" s="20">
        <v>610644</v>
      </c>
    </row>
    <row r="23" spans="1:6" ht="15.75" customHeight="1">
      <c r="A23" s="13"/>
      <c r="B23" s="13" t="s">
        <v>34</v>
      </c>
      <c r="C23" s="13"/>
      <c r="D23" s="14" t="s">
        <v>35</v>
      </c>
      <c r="E23" s="28">
        <v>610644</v>
      </c>
      <c r="F23" s="15">
        <v>610644</v>
      </c>
    </row>
    <row r="24" spans="1:6" ht="24.75" customHeight="1">
      <c r="A24" s="13"/>
      <c r="B24" s="13"/>
      <c r="C24" s="13" t="s">
        <v>19</v>
      </c>
      <c r="D24" s="14" t="s">
        <v>20</v>
      </c>
      <c r="E24" s="17"/>
      <c r="F24" s="17">
        <v>610644</v>
      </c>
    </row>
    <row r="25" spans="1:6" ht="38.25" customHeight="1">
      <c r="A25" s="13"/>
      <c r="B25" s="13"/>
      <c r="C25" s="21" t="s">
        <v>36</v>
      </c>
      <c r="D25" s="14" t="s">
        <v>25</v>
      </c>
      <c r="E25" s="23">
        <v>610644</v>
      </c>
      <c r="F25" s="15"/>
    </row>
    <row r="26" spans="1:6" ht="12.75">
      <c r="A26" s="13"/>
      <c r="B26" s="13"/>
      <c r="C26" s="21"/>
      <c r="D26" s="32"/>
      <c r="E26" s="23"/>
      <c r="F26" s="17"/>
    </row>
    <row r="27" spans="1:6" ht="12.75">
      <c r="A27" s="18" t="s">
        <v>12</v>
      </c>
      <c r="B27" s="18"/>
      <c r="C27" s="18"/>
      <c r="D27" s="19" t="s">
        <v>13</v>
      </c>
      <c r="E27" s="20">
        <v>147070</v>
      </c>
      <c r="F27" s="20"/>
    </row>
    <row r="28" spans="1:6" ht="12.75">
      <c r="A28" s="13"/>
      <c r="B28" s="13" t="s">
        <v>37</v>
      </c>
      <c r="C28" s="13"/>
      <c r="D28" s="33" t="s">
        <v>38</v>
      </c>
      <c r="E28" s="15">
        <v>147070</v>
      </c>
      <c r="F28" s="17"/>
    </row>
    <row r="29" spans="1:6" ht="28.5" customHeight="1">
      <c r="A29" s="13"/>
      <c r="B29" s="13"/>
      <c r="C29" s="21" t="s">
        <v>19</v>
      </c>
      <c r="D29" s="14" t="s">
        <v>20</v>
      </c>
      <c r="E29" s="23">
        <v>147070</v>
      </c>
      <c r="F29" s="17"/>
    </row>
    <row r="30" spans="1:6" ht="12.75">
      <c r="A30" s="13"/>
      <c r="B30" s="13"/>
      <c r="C30" s="13"/>
      <c r="D30" s="32"/>
      <c r="E30" s="17"/>
      <c r="F30" s="17"/>
    </row>
    <row r="31" spans="1:6" ht="12.75">
      <c r="A31" s="18" t="s">
        <v>14</v>
      </c>
      <c r="B31" s="18"/>
      <c r="C31" s="18"/>
      <c r="D31" s="34" t="s">
        <v>39</v>
      </c>
      <c r="E31" s="20">
        <v>5786</v>
      </c>
      <c r="F31" s="20"/>
    </row>
    <row r="32" spans="1:6" ht="39" customHeight="1">
      <c r="A32" s="13"/>
      <c r="B32" s="13" t="s">
        <v>15</v>
      </c>
      <c r="C32" s="21"/>
      <c r="D32" s="35" t="s">
        <v>16</v>
      </c>
      <c r="E32" s="28">
        <v>462</v>
      </c>
      <c r="F32" s="17"/>
    </row>
    <row r="33" spans="1:6" ht="12.75" customHeight="1">
      <c r="A33" s="13"/>
      <c r="B33" s="13"/>
      <c r="C33" s="21" t="s">
        <v>17</v>
      </c>
      <c r="D33" s="14" t="s">
        <v>18</v>
      </c>
      <c r="E33" s="23">
        <v>462</v>
      </c>
      <c r="F33" s="17"/>
    </row>
    <row r="34" spans="1:6" ht="12.75">
      <c r="A34" s="27"/>
      <c r="B34" s="27"/>
      <c r="C34" s="36"/>
      <c r="D34" s="37"/>
      <c r="E34" s="38"/>
      <c r="F34" s="29"/>
    </row>
    <row r="35" spans="1:6" ht="12.75">
      <c r="A35" s="13"/>
      <c r="B35" s="13" t="s">
        <v>40</v>
      </c>
      <c r="C35" s="21"/>
      <c r="D35" s="39" t="s">
        <v>38</v>
      </c>
      <c r="E35" s="28">
        <v>5324</v>
      </c>
      <c r="F35" s="16"/>
    </row>
    <row r="36" spans="1:6" ht="27.75" customHeight="1">
      <c r="A36" s="13"/>
      <c r="B36" s="13"/>
      <c r="C36" s="21" t="s">
        <v>19</v>
      </c>
      <c r="D36" s="14" t="s">
        <v>20</v>
      </c>
      <c r="E36" s="23">
        <v>5324</v>
      </c>
      <c r="F36" s="16"/>
    </row>
    <row r="37" spans="1:6" ht="8.25" customHeight="1">
      <c r="A37" s="13"/>
      <c r="B37" s="13"/>
      <c r="C37" s="21"/>
      <c r="D37" s="32"/>
      <c r="E37" s="23"/>
      <c r="F37" s="16"/>
    </row>
    <row r="38" spans="1:6" ht="12.75">
      <c r="A38" s="18" t="s">
        <v>41</v>
      </c>
      <c r="B38" s="18"/>
      <c r="C38" s="18"/>
      <c r="D38" s="40" t="s">
        <v>42</v>
      </c>
      <c r="E38" s="20">
        <v>14836</v>
      </c>
      <c r="F38" s="41"/>
    </row>
    <row r="39" spans="1:6" ht="14.25" customHeight="1">
      <c r="A39" s="13"/>
      <c r="B39" s="42" t="s">
        <v>43</v>
      </c>
      <c r="C39" s="13"/>
      <c r="D39" s="43" t="s">
        <v>44</v>
      </c>
      <c r="E39" s="15">
        <v>14836</v>
      </c>
      <c r="F39" s="44"/>
    </row>
    <row r="40" spans="1:6" ht="25.5" customHeight="1">
      <c r="A40" s="45"/>
      <c r="B40" s="1"/>
      <c r="C40" s="45" t="s">
        <v>19</v>
      </c>
      <c r="D40" s="14" t="s">
        <v>20</v>
      </c>
      <c r="E40" s="46">
        <v>14836</v>
      </c>
      <c r="F40" s="47"/>
    </row>
    <row r="41" spans="1:6" ht="12.75">
      <c r="A41" s="45"/>
      <c r="B41" s="1"/>
      <c r="C41" s="45"/>
      <c r="D41" s="48"/>
      <c r="E41" s="49"/>
      <c r="F41" s="47"/>
    </row>
    <row r="42" spans="1:6" ht="25.5" customHeight="1">
      <c r="A42" s="50" t="s">
        <v>21</v>
      </c>
      <c r="B42" s="51"/>
      <c r="C42" s="50"/>
      <c r="D42" s="52" t="s">
        <v>45</v>
      </c>
      <c r="E42" s="53">
        <v>34113</v>
      </c>
      <c r="F42" s="54">
        <v>34113</v>
      </c>
    </row>
    <row r="43" spans="1:6" ht="12.75" customHeight="1">
      <c r="A43" s="45"/>
      <c r="B43" s="1" t="s">
        <v>23</v>
      </c>
      <c r="C43" s="45"/>
      <c r="D43" s="55" t="s">
        <v>46</v>
      </c>
      <c r="E43" s="47">
        <v>34113</v>
      </c>
      <c r="F43" s="47">
        <v>34113</v>
      </c>
    </row>
    <row r="44" spans="1:6" ht="38.25" customHeight="1">
      <c r="A44" s="56"/>
      <c r="B44" s="2"/>
      <c r="C44" s="56" t="s">
        <v>24</v>
      </c>
      <c r="D44" s="14" t="s">
        <v>25</v>
      </c>
      <c r="E44" s="57"/>
      <c r="F44" s="58">
        <v>34113</v>
      </c>
    </row>
    <row r="45" spans="1:6" ht="36" customHeight="1">
      <c r="A45" s="56"/>
      <c r="B45" s="2"/>
      <c r="C45" s="56" t="s">
        <v>47</v>
      </c>
      <c r="D45" s="14" t="s">
        <v>25</v>
      </c>
      <c r="E45" s="58">
        <v>34113</v>
      </c>
      <c r="F45" s="58"/>
    </row>
    <row r="46" spans="1:6" ht="12.75">
      <c r="A46" s="59"/>
      <c r="B46" s="60"/>
      <c r="C46" s="61"/>
      <c r="D46" s="62"/>
      <c r="E46" s="63"/>
      <c r="F46" s="63"/>
    </row>
    <row r="47" spans="1:6" ht="12.75">
      <c r="A47" s="2"/>
      <c r="B47" s="2"/>
      <c r="C47" s="2"/>
      <c r="D47" s="64"/>
      <c r="E47" s="65">
        <f>SUM(E11+E18+E22+E27+E31+E38+E42)</f>
        <v>827998</v>
      </c>
      <c r="F47" s="65">
        <f>SUM(F11+F18+F22+F27+F31+F38+F42)</f>
        <v>646577</v>
      </c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108"/>
  <sheetViews>
    <sheetView tabSelected="1" workbookViewId="0" topLeftCell="A85">
      <selection activeCell="H109" sqref="H109"/>
    </sheetView>
  </sheetViews>
  <sheetFormatPr defaultColWidth="9.140625" defaultRowHeight="12.75"/>
  <cols>
    <col min="1" max="1" width="6.421875" style="0" customWidth="1"/>
    <col min="2" max="2" width="9.57421875" style="0" customWidth="1"/>
    <col min="4" max="4" width="35.00390625" style="0" customWidth="1"/>
    <col min="5" max="6" width="13.57421875" style="0" customWidth="1"/>
  </cols>
  <sheetData>
    <row r="1" spans="1:6" ht="12.75">
      <c r="A1" s="66"/>
      <c r="B1" s="66"/>
      <c r="C1" s="66"/>
      <c r="D1" s="161" t="s">
        <v>48</v>
      </c>
      <c r="E1" s="161"/>
      <c r="F1" s="161"/>
    </row>
    <row r="2" spans="1:6" ht="12.75">
      <c r="A2" s="66"/>
      <c r="B2" s="66"/>
      <c r="C2" s="66"/>
      <c r="D2" s="162" t="s">
        <v>141</v>
      </c>
      <c r="E2" s="161"/>
      <c r="F2" s="161"/>
    </row>
    <row r="3" spans="1:6" ht="12.75">
      <c r="A3" s="66"/>
      <c r="B3" s="66"/>
      <c r="C3" s="66"/>
      <c r="D3" s="162" t="s">
        <v>140</v>
      </c>
      <c r="E3" s="161"/>
      <c r="F3" s="161"/>
    </row>
    <row r="4" spans="1:6" ht="12.75">
      <c r="A4" s="67"/>
      <c r="B4" s="67"/>
      <c r="C4" s="67"/>
      <c r="D4" s="67"/>
      <c r="E4" s="67"/>
      <c r="F4" s="67"/>
    </row>
    <row r="5" spans="1:6" ht="15">
      <c r="A5" s="160" t="s">
        <v>1</v>
      </c>
      <c r="B5" s="160"/>
      <c r="C5" s="160"/>
      <c r="D5" s="160"/>
      <c r="E5" s="160"/>
      <c r="F5" s="160"/>
    </row>
    <row r="6" spans="1:6" ht="15">
      <c r="A6" s="160" t="s">
        <v>49</v>
      </c>
      <c r="B6" s="160"/>
      <c r="C6" s="160"/>
      <c r="D6" s="160"/>
      <c r="E6" s="160"/>
      <c r="F6" s="160"/>
    </row>
    <row r="7" spans="1:6" ht="12.75">
      <c r="A7" s="67"/>
      <c r="B7" s="67"/>
      <c r="C7" s="67"/>
      <c r="D7" s="67"/>
      <c r="E7" s="67"/>
      <c r="F7" s="67"/>
    </row>
    <row r="8" spans="1:6" ht="12.75">
      <c r="A8" s="68" t="s">
        <v>3</v>
      </c>
      <c r="B8" s="69" t="s">
        <v>4</v>
      </c>
      <c r="C8" s="68" t="s">
        <v>5</v>
      </c>
      <c r="D8" s="70" t="s">
        <v>6</v>
      </c>
      <c r="E8" s="71" t="s">
        <v>7</v>
      </c>
      <c r="F8" s="71" t="s">
        <v>8</v>
      </c>
    </row>
    <row r="9" spans="1:6" ht="12.75">
      <c r="A9" s="72">
        <v>1</v>
      </c>
      <c r="B9" s="73">
        <v>2</v>
      </c>
      <c r="C9" s="74">
        <v>3</v>
      </c>
      <c r="D9" s="75">
        <v>4</v>
      </c>
      <c r="E9" s="76">
        <v>5</v>
      </c>
      <c r="F9" s="76">
        <v>6</v>
      </c>
    </row>
    <row r="10" spans="1:6" ht="12.75">
      <c r="A10" s="77" t="s">
        <v>77</v>
      </c>
      <c r="B10" s="78"/>
      <c r="C10" s="79"/>
      <c r="D10" s="80" t="s">
        <v>78</v>
      </c>
      <c r="E10" s="81">
        <v>48.23</v>
      </c>
      <c r="F10" s="82">
        <v>48.23</v>
      </c>
    </row>
    <row r="11" spans="1:6" ht="12.75">
      <c r="A11" s="83"/>
      <c r="B11" s="84" t="s">
        <v>79</v>
      </c>
      <c r="C11" s="85"/>
      <c r="D11" s="86" t="s">
        <v>38</v>
      </c>
      <c r="E11" s="87">
        <v>48.23</v>
      </c>
      <c r="F11" s="88">
        <v>48.23</v>
      </c>
    </row>
    <row r="12" spans="1:6" ht="12.75">
      <c r="A12" s="83"/>
      <c r="B12" s="84"/>
      <c r="C12" s="85">
        <v>4300</v>
      </c>
      <c r="D12" s="86" t="s">
        <v>62</v>
      </c>
      <c r="E12" s="89">
        <v>48.23</v>
      </c>
      <c r="F12" s="90"/>
    </row>
    <row r="13" spans="1:6" ht="12.75">
      <c r="A13" s="83"/>
      <c r="B13" s="84"/>
      <c r="C13" s="85">
        <v>4430</v>
      </c>
      <c r="D13" s="86" t="s">
        <v>80</v>
      </c>
      <c r="E13" s="89"/>
      <c r="F13" s="90">
        <v>48.23</v>
      </c>
    </row>
    <row r="14" spans="1:6" ht="12.75">
      <c r="A14" s="91"/>
      <c r="B14" s="92"/>
      <c r="C14" s="93"/>
      <c r="D14" s="94"/>
      <c r="E14" s="95"/>
      <c r="F14" s="96"/>
    </row>
    <row r="15" spans="1:6" ht="12.75">
      <c r="A15" s="97" t="s">
        <v>81</v>
      </c>
      <c r="B15" s="98"/>
      <c r="C15" s="99"/>
      <c r="D15" s="100" t="s">
        <v>82</v>
      </c>
      <c r="E15" s="101">
        <v>11130</v>
      </c>
      <c r="F15" s="102">
        <v>11130</v>
      </c>
    </row>
    <row r="16" spans="1:6" ht="25.5">
      <c r="A16" s="91"/>
      <c r="B16" s="92" t="s">
        <v>83</v>
      </c>
      <c r="C16" s="93"/>
      <c r="D16" s="86" t="s">
        <v>84</v>
      </c>
      <c r="E16" s="103">
        <v>11130</v>
      </c>
      <c r="F16" s="104">
        <v>11130</v>
      </c>
    </row>
    <row r="17" spans="1:6" ht="12.75">
      <c r="A17" s="105"/>
      <c r="B17" s="106"/>
      <c r="C17" s="85">
        <v>4170</v>
      </c>
      <c r="D17" s="86" t="s">
        <v>58</v>
      </c>
      <c r="E17" s="89">
        <v>6180</v>
      </c>
      <c r="F17" s="90"/>
    </row>
    <row r="18" spans="1:6" ht="12.75">
      <c r="A18" s="105"/>
      <c r="B18" s="106"/>
      <c r="C18" s="85">
        <v>4210</v>
      </c>
      <c r="D18" s="86" t="s">
        <v>60</v>
      </c>
      <c r="E18" s="89"/>
      <c r="F18" s="90">
        <v>1000</v>
      </c>
    </row>
    <row r="19" spans="1:6" ht="12.75">
      <c r="A19" s="107"/>
      <c r="B19" s="108"/>
      <c r="C19" s="107" t="s">
        <v>61</v>
      </c>
      <c r="D19" s="109" t="s">
        <v>76</v>
      </c>
      <c r="E19" s="110"/>
      <c r="F19" s="110">
        <v>9630</v>
      </c>
    </row>
    <row r="20" spans="1:6" ht="12.75">
      <c r="A20" s="107"/>
      <c r="B20" s="107"/>
      <c r="C20" s="107" t="s">
        <v>85</v>
      </c>
      <c r="D20" s="109" t="s">
        <v>86</v>
      </c>
      <c r="E20" s="110">
        <v>4950</v>
      </c>
      <c r="F20" s="111"/>
    </row>
    <row r="21" spans="1:6" ht="25.5">
      <c r="A21" s="107"/>
      <c r="B21" s="107"/>
      <c r="C21" s="107" t="s">
        <v>87</v>
      </c>
      <c r="D21" s="86" t="s">
        <v>88</v>
      </c>
      <c r="E21" s="110"/>
      <c r="F21" s="110">
        <v>500</v>
      </c>
    </row>
    <row r="22" spans="1:6" ht="12.75">
      <c r="A22" s="107"/>
      <c r="B22" s="107"/>
      <c r="C22" s="107"/>
      <c r="D22" s="86"/>
      <c r="E22" s="110"/>
      <c r="F22" s="110"/>
    </row>
    <row r="23" spans="1:6" ht="12.75">
      <c r="A23" s="112" t="s">
        <v>123</v>
      </c>
      <c r="B23" s="116"/>
      <c r="C23" s="112"/>
      <c r="D23" s="113" t="s">
        <v>124</v>
      </c>
      <c r="E23" s="114">
        <v>1600</v>
      </c>
      <c r="F23" s="114">
        <v>1600</v>
      </c>
    </row>
    <row r="24" spans="1:6" ht="13.5" customHeight="1">
      <c r="A24" s="107"/>
      <c r="B24" s="115" t="s">
        <v>126</v>
      </c>
      <c r="C24" s="107"/>
      <c r="D24" s="109" t="s">
        <v>125</v>
      </c>
      <c r="E24" s="111">
        <v>1600</v>
      </c>
      <c r="F24" s="111">
        <v>1600</v>
      </c>
    </row>
    <row r="25" spans="1:6" ht="12.75">
      <c r="A25" s="107"/>
      <c r="B25" s="115"/>
      <c r="C25" s="85">
        <v>4170</v>
      </c>
      <c r="D25" s="86" t="s">
        <v>58</v>
      </c>
      <c r="E25" s="110"/>
      <c r="F25" s="110">
        <v>1600</v>
      </c>
    </row>
    <row r="26" spans="1:6" ht="12.75">
      <c r="A26" s="107"/>
      <c r="B26" s="115"/>
      <c r="C26" s="107" t="s">
        <v>61</v>
      </c>
      <c r="D26" s="109" t="s">
        <v>76</v>
      </c>
      <c r="E26" s="110">
        <v>1600</v>
      </c>
      <c r="F26" s="110"/>
    </row>
    <row r="27" spans="1:6" ht="12.75">
      <c r="A27" s="107"/>
      <c r="B27" s="115"/>
      <c r="C27" s="107"/>
      <c r="D27" s="86"/>
      <c r="E27" s="110"/>
      <c r="F27" s="110"/>
    </row>
    <row r="28" spans="1:6" ht="12.75">
      <c r="A28" s="112" t="s">
        <v>50</v>
      </c>
      <c r="B28" s="116"/>
      <c r="C28" s="112"/>
      <c r="D28" s="117" t="s">
        <v>51</v>
      </c>
      <c r="E28" s="118">
        <v>40302</v>
      </c>
      <c r="F28" s="118">
        <v>65882</v>
      </c>
    </row>
    <row r="29" spans="1:6" ht="12.75">
      <c r="A29" s="107"/>
      <c r="B29" s="115" t="s">
        <v>52</v>
      </c>
      <c r="C29" s="107"/>
      <c r="D29" s="86" t="s">
        <v>53</v>
      </c>
      <c r="E29" s="111">
        <v>40302</v>
      </c>
      <c r="F29" s="111">
        <v>59882</v>
      </c>
    </row>
    <row r="30" spans="1:6" ht="12.75">
      <c r="A30" s="107"/>
      <c r="B30" s="115"/>
      <c r="C30" s="107" t="s">
        <v>65</v>
      </c>
      <c r="D30" s="86" t="s">
        <v>66</v>
      </c>
      <c r="E30" s="110">
        <v>1252</v>
      </c>
      <c r="F30" s="110">
        <v>22655</v>
      </c>
    </row>
    <row r="31" spans="1:6" ht="12.75">
      <c r="A31" s="107"/>
      <c r="B31" s="115"/>
      <c r="C31" s="107" t="s">
        <v>132</v>
      </c>
      <c r="D31" s="86" t="s">
        <v>133</v>
      </c>
      <c r="E31" s="110"/>
      <c r="F31" s="110">
        <v>1302</v>
      </c>
    </row>
    <row r="32" spans="1:6" ht="12.75">
      <c r="A32" s="107"/>
      <c r="B32" s="115"/>
      <c r="C32" s="107" t="s">
        <v>67</v>
      </c>
      <c r="D32" s="86" t="s">
        <v>68</v>
      </c>
      <c r="E32" s="110"/>
      <c r="F32" s="110">
        <v>2542</v>
      </c>
    </row>
    <row r="33" spans="1:6" ht="12.75">
      <c r="A33" s="107"/>
      <c r="B33" s="115"/>
      <c r="C33" s="107" t="s">
        <v>69</v>
      </c>
      <c r="D33" s="86" t="s">
        <v>70</v>
      </c>
      <c r="E33" s="110"/>
      <c r="F33" s="110">
        <v>383</v>
      </c>
    </row>
    <row r="34" spans="1:6" ht="12.75">
      <c r="A34" s="107"/>
      <c r="B34" s="115"/>
      <c r="C34" s="107" t="s">
        <v>57</v>
      </c>
      <c r="D34" s="109" t="s">
        <v>58</v>
      </c>
      <c r="E34" s="119">
        <v>11050</v>
      </c>
      <c r="F34" s="110"/>
    </row>
    <row r="35" spans="1:6" ht="12.75">
      <c r="A35" s="107"/>
      <c r="B35" s="115"/>
      <c r="C35" s="107" t="s">
        <v>59</v>
      </c>
      <c r="D35" s="109" t="s">
        <v>60</v>
      </c>
      <c r="E35" s="119"/>
      <c r="F35" s="110">
        <v>5000</v>
      </c>
    </row>
    <row r="36" spans="1:6" ht="12.75">
      <c r="A36" s="107"/>
      <c r="B36" s="115"/>
      <c r="C36" s="107" t="s">
        <v>112</v>
      </c>
      <c r="D36" s="120" t="s">
        <v>114</v>
      </c>
      <c r="E36" s="119"/>
      <c r="F36" s="110">
        <v>6000</v>
      </c>
    </row>
    <row r="37" spans="1:6" ht="12.75">
      <c r="A37" s="107"/>
      <c r="B37" s="115"/>
      <c r="C37" s="107" t="s">
        <v>134</v>
      </c>
      <c r="D37" s="120" t="s">
        <v>135</v>
      </c>
      <c r="E37" s="119"/>
      <c r="F37" s="110">
        <v>2000</v>
      </c>
    </row>
    <row r="38" spans="1:6" ht="12.75">
      <c r="A38" s="107"/>
      <c r="B38" s="115"/>
      <c r="C38" s="107" t="s">
        <v>61</v>
      </c>
      <c r="D38" s="120" t="s">
        <v>76</v>
      </c>
      <c r="E38" s="119">
        <v>21000</v>
      </c>
      <c r="F38" s="110"/>
    </row>
    <row r="39" spans="1:6" ht="25.5">
      <c r="A39" s="107"/>
      <c r="B39" s="115"/>
      <c r="C39" s="107" t="s">
        <v>87</v>
      </c>
      <c r="D39" s="120" t="s">
        <v>88</v>
      </c>
      <c r="E39" s="121">
        <v>7000</v>
      </c>
      <c r="F39" s="110"/>
    </row>
    <row r="40" spans="1:6" ht="25.5">
      <c r="A40" s="107"/>
      <c r="B40" s="115"/>
      <c r="C40" s="107" t="s">
        <v>130</v>
      </c>
      <c r="D40" s="86" t="s">
        <v>131</v>
      </c>
      <c r="E40" s="110"/>
      <c r="F40" s="110">
        <v>20000</v>
      </c>
    </row>
    <row r="41" spans="1:6" ht="12.75">
      <c r="A41" s="107"/>
      <c r="B41" s="115"/>
      <c r="C41" s="107"/>
      <c r="D41" s="86"/>
      <c r="E41" s="111"/>
      <c r="F41" s="111"/>
    </row>
    <row r="42" spans="1:6" ht="25.5">
      <c r="A42" s="107"/>
      <c r="B42" s="115" t="s">
        <v>55</v>
      </c>
      <c r="C42" s="107"/>
      <c r="D42" s="86" t="s">
        <v>56</v>
      </c>
      <c r="E42" s="111"/>
      <c r="F42" s="111">
        <v>6000</v>
      </c>
    </row>
    <row r="43" spans="1:6" ht="12.75">
      <c r="A43" s="107"/>
      <c r="B43" s="115"/>
      <c r="C43" s="107" t="s">
        <v>59</v>
      </c>
      <c r="D43" s="86" t="s">
        <v>91</v>
      </c>
      <c r="E43" s="110"/>
      <c r="F43" s="110">
        <v>1000</v>
      </c>
    </row>
    <row r="44" spans="1:6" ht="12.75">
      <c r="A44" s="107"/>
      <c r="B44" s="115"/>
      <c r="C44" s="107" t="s">
        <v>61</v>
      </c>
      <c r="D44" s="120" t="s">
        <v>62</v>
      </c>
      <c r="E44" s="110"/>
      <c r="F44" s="110">
        <v>5000</v>
      </c>
    </row>
    <row r="45" spans="1:6" ht="12.75">
      <c r="A45" s="107"/>
      <c r="B45" s="115"/>
      <c r="C45" s="107"/>
      <c r="D45" s="120"/>
      <c r="E45" s="110"/>
      <c r="F45" s="110"/>
    </row>
    <row r="46" spans="1:6" ht="38.25">
      <c r="A46" s="112" t="s">
        <v>26</v>
      </c>
      <c r="B46" s="116"/>
      <c r="C46" s="112"/>
      <c r="D46" s="113" t="s">
        <v>27</v>
      </c>
      <c r="E46" s="114">
        <v>12953</v>
      </c>
      <c r="F46" s="114">
        <f>F55</f>
        <v>1800</v>
      </c>
    </row>
    <row r="47" spans="1:6" ht="12.75">
      <c r="A47" s="107"/>
      <c r="B47" s="122">
        <v>75108</v>
      </c>
      <c r="C47" s="107"/>
      <c r="D47" s="109" t="s">
        <v>28</v>
      </c>
      <c r="E47" s="111">
        <v>12953</v>
      </c>
      <c r="F47" s="111"/>
    </row>
    <row r="48" spans="1:6" ht="13.5" customHeight="1">
      <c r="A48" s="107"/>
      <c r="B48" s="122"/>
      <c r="C48" s="107" t="s">
        <v>95</v>
      </c>
      <c r="D48" s="120" t="s">
        <v>96</v>
      </c>
      <c r="E48" s="110">
        <v>5950</v>
      </c>
      <c r="F48" s="110"/>
    </row>
    <row r="49" spans="1:6" ht="12.75">
      <c r="A49" s="107"/>
      <c r="B49" s="122"/>
      <c r="C49" s="107" t="s">
        <v>57</v>
      </c>
      <c r="D49" s="120" t="s">
        <v>58</v>
      </c>
      <c r="E49" s="110">
        <v>2270</v>
      </c>
      <c r="F49" s="111"/>
    </row>
    <row r="50" spans="1:6" ht="12.75">
      <c r="A50" s="107"/>
      <c r="B50" s="122"/>
      <c r="C50" s="107" t="s">
        <v>59</v>
      </c>
      <c r="D50" s="120" t="s">
        <v>60</v>
      </c>
      <c r="E50" s="110">
        <v>3000</v>
      </c>
      <c r="F50" s="111"/>
    </row>
    <row r="51" spans="1:6" ht="12.75">
      <c r="A51" s="107"/>
      <c r="B51" s="115"/>
      <c r="C51" s="107" t="s">
        <v>61</v>
      </c>
      <c r="D51" s="120" t="s">
        <v>76</v>
      </c>
      <c r="E51" s="110">
        <v>1383</v>
      </c>
      <c r="F51" s="110"/>
    </row>
    <row r="52" spans="1:6" ht="38.25">
      <c r="A52" s="107"/>
      <c r="B52" s="115"/>
      <c r="C52" s="107" t="s">
        <v>54</v>
      </c>
      <c r="D52" s="120" t="s">
        <v>93</v>
      </c>
      <c r="E52" s="110">
        <v>200</v>
      </c>
      <c r="F52" s="110"/>
    </row>
    <row r="53" spans="1:6" ht="12.75">
      <c r="A53" s="107"/>
      <c r="B53" s="115"/>
      <c r="C53" s="107" t="s">
        <v>92</v>
      </c>
      <c r="D53" s="120" t="s">
        <v>94</v>
      </c>
      <c r="E53" s="110">
        <v>150</v>
      </c>
      <c r="F53" s="110"/>
    </row>
    <row r="54" spans="1:6" ht="12.75">
      <c r="A54" s="107"/>
      <c r="B54" s="115"/>
      <c r="C54" s="107"/>
      <c r="D54" s="120"/>
      <c r="E54" s="110"/>
      <c r="F54" s="110"/>
    </row>
    <row r="55" spans="1:6" ht="63.75">
      <c r="A55" s="107"/>
      <c r="B55" s="115" t="s">
        <v>138</v>
      </c>
      <c r="C55" s="107"/>
      <c r="D55" s="120" t="s">
        <v>139</v>
      </c>
      <c r="E55" s="110"/>
      <c r="F55" s="111">
        <f>F56</f>
        <v>1800</v>
      </c>
    </row>
    <row r="56" spans="1:6" ht="13.5" customHeight="1">
      <c r="A56" s="107"/>
      <c r="B56" s="115"/>
      <c r="C56" s="107" t="s">
        <v>95</v>
      </c>
      <c r="D56" s="120" t="s">
        <v>96</v>
      </c>
      <c r="E56" s="110"/>
      <c r="F56" s="110">
        <v>1800</v>
      </c>
    </row>
    <row r="57" spans="1:6" ht="12.75">
      <c r="A57" s="107"/>
      <c r="B57" s="115"/>
      <c r="C57" s="107"/>
      <c r="D57" s="120"/>
      <c r="E57" s="110"/>
      <c r="F57" s="110"/>
    </row>
    <row r="58" spans="1:6" ht="12.75">
      <c r="A58" s="112" t="s">
        <v>97</v>
      </c>
      <c r="B58" s="116"/>
      <c r="C58" s="112"/>
      <c r="D58" s="123" t="s">
        <v>98</v>
      </c>
      <c r="E58" s="114">
        <v>200</v>
      </c>
      <c r="F58" s="114">
        <v>200</v>
      </c>
    </row>
    <row r="59" spans="1:6" ht="12.75">
      <c r="A59" s="107"/>
      <c r="B59" s="115" t="s">
        <v>99</v>
      </c>
      <c r="C59" s="107"/>
      <c r="D59" s="120" t="s">
        <v>100</v>
      </c>
      <c r="E59" s="111">
        <v>200</v>
      </c>
      <c r="F59" s="111">
        <v>200</v>
      </c>
    </row>
    <row r="60" spans="1:6" ht="12.75">
      <c r="A60" s="107"/>
      <c r="B60" s="115"/>
      <c r="C60" s="107" t="s">
        <v>59</v>
      </c>
      <c r="D60" s="120" t="s">
        <v>60</v>
      </c>
      <c r="E60" s="110">
        <v>200</v>
      </c>
      <c r="F60" s="110"/>
    </row>
    <row r="61" spans="1:6" ht="12.75">
      <c r="A61" s="107"/>
      <c r="B61" s="115"/>
      <c r="C61" s="107" t="s">
        <v>61</v>
      </c>
      <c r="D61" s="120" t="s">
        <v>76</v>
      </c>
      <c r="E61" s="110"/>
      <c r="F61" s="110">
        <v>200</v>
      </c>
    </row>
    <row r="62" spans="1:6" ht="12.75">
      <c r="A62" s="107"/>
      <c r="B62" s="115"/>
      <c r="C62" s="107"/>
      <c r="D62" s="120"/>
      <c r="E62" s="124"/>
      <c r="F62" s="110"/>
    </row>
    <row r="63" spans="1:6" ht="12.75">
      <c r="A63" s="112" t="s">
        <v>12</v>
      </c>
      <c r="B63" s="125"/>
      <c r="C63" s="112"/>
      <c r="D63" s="126" t="s">
        <v>13</v>
      </c>
      <c r="E63" s="127">
        <v>208766</v>
      </c>
      <c r="F63" s="114">
        <v>8000</v>
      </c>
    </row>
    <row r="64" spans="1:6" ht="12.75">
      <c r="A64" s="128"/>
      <c r="B64" s="66" t="s">
        <v>101</v>
      </c>
      <c r="C64" s="128"/>
      <c r="D64" s="129" t="s">
        <v>102</v>
      </c>
      <c r="E64" s="130"/>
      <c r="F64" s="131">
        <v>8000</v>
      </c>
    </row>
    <row r="65" spans="1:6" ht="12.75">
      <c r="A65" s="128"/>
      <c r="B65" s="66"/>
      <c r="C65" s="107" t="s">
        <v>61</v>
      </c>
      <c r="D65" s="86" t="s">
        <v>76</v>
      </c>
      <c r="E65" s="132"/>
      <c r="F65" s="133">
        <v>8000</v>
      </c>
    </row>
    <row r="66" spans="1:6" ht="12.75">
      <c r="A66" s="128"/>
      <c r="B66" s="66"/>
      <c r="C66" s="107"/>
      <c r="D66" s="86"/>
      <c r="E66" s="132"/>
      <c r="F66" s="133"/>
    </row>
    <row r="67" spans="1:6" ht="12.75">
      <c r="A67" s="128"/>
      <c r="B67" s="66" t="s">
        <v>37</v>
      </c>
      <c r="C67" s="107"/>
      <c r="D67" s="120" t="s">
        <v>103</v>
      </c>
      <c r="E67" s="130">
        <v>208766</v>
      </c>
      <c r="F67" s="133"/>
    </row>
    <row r="68" spans="1:6" ht="12.75">
      <c r="A68" s="128"/>
      <c r="B68" s="66"/>
      <c r="C68" s="107" t="s">
        <v>61</v>
      </c>
      <c r="D68" s="86" t="s">
        <v>76</v>
      </c>
      <c r="E68" s="132">
        <v>208766</v>
      </c>
      <c r="F68" s="133"/>
    </row>
    <row r="69" spans="1:6" ht="12.75">
      <c r="A69" s="128"/>
      <c r="B69" s="66"/>
      <c r="C69" s="107"/>
      <c r="D69" s="86"/>
      <c r="E69" s="132"/>
      <c r="F69" s="133"/>
    </row>
    <row r="70" spans="1:6" ht="12.75">
      <c r="A70" s="112" t="s">
        <v>41</v>
      </c>
      <c r="B70" s="125"/>
      <c r="C70" s="112"/>
      <c r="D70" s="117" t="s">
        <v>42</v>
      </c>
      <c r="E70" s="127">
        <v>43416</v>
      </c>
      <c r="F70" s="114">
        <v>28580</v>
      </c>
    </row>
    <row r="71" spans="1:6" ht="12.75">
      <c r="A71" s="128"/>
      <c r="B71" s="66" t="s">
        <v>43</v>
      </c>
      <c r="C71" s="107"/>
      <c r="D71" s="86" t="s">
        <v>44</v>
      </c>
      <c r="E71" s="130">
        <v>43416</v>
      </c>
      <c r="F71" s="131">
        <v>28580</v>
      </c>
    </row>
    <row r="72" spans="1:6" ht="12.75">
      <c r="A72" s="128"/>
      <c r="B72" s="66"/>
      <c r="C72" s="107" t="s">
        <v>63</v>
      </c>
      <c r="D72" s="86" t="s">
        <v>64</v>
      </c>
      <c r="E72" s="132">
        <v>43416</v>
      </c>
      <c r="F72" s="133"/>
    </row>
    <row r="73" spans="1:6" ht="12.75">
      <c r="A73" s="128"/>
      <c r="B73" s="66"/>
      <c r="C73" s="107" t="s">
        <v>104</v>
      </c>
      <c r="D73" s="86" t="s">
        <v>105</v>
      </c>
      <c r="E73" s="132"/>
      <c r="F73" s="133">
        <v>28580</v>
      </c>
    </row>
    <row r="74" spans="1:6" ht="12.75">
      <c r="A74" s="128"/>
      <c r="B74" s="66"/>
      <c r="C74" s="107"/>
      <c r="D74" s="86"/>
      <c r="E74" s="132"/>
      <c r="F74" s="131"/>
    </row>
    <row r="75" spans="1:6" ht="25.5">
      <c r="A75" s="134" t="s">
        <v>21</v>
      </c>
      <c r="B75" s="135"/>
      <c r="C75" s="112"/>
      <c r="D75" s="117" t="s">
        <v>22</v>
      </c>
      <c r="E75" s="136">
        <v>107509</v>
      </c>
      <c r="F75" s="136">
        <v>104913</v>
      </c>
    </row>
    <row r="76" spans="1:6" ht="25.5">
      <c r="A76" s="128"/>
      <c r="B76" s="66" t="s">
        <v>106</v>
      </c>
      <c r="C76" s="107"/>
      <c r="D76" s="137" t="s">
        <v>107</v>
      </c>
      <c r="E76" s="138">
        <v>10800</v>
      </c>
      <c r="F76" s="131">
        <v>1800</v>
      </c>
    </row>
    <row r="77" spans="1:6" ht="12.75">
      <c r="A77" s="128"/>
      <c r="B77" s="66"/>
      <c r="C77" s="107" t="s">
        <v>59</v>
      </c>
      <c r="D77" s="120" t="s">
        <v>60</v>
      </c>
      <c r="E77" s="132">
        <v>2800</v>
      </c>
      <c r="F77" s="131"/>
    </row>
    <row r="78" spans="1:6" ht="12.75">
      <c r="A78" s="128"/>
      <c r="B78" s="66"/>
      <c r="C78" s="107" t="s">
        <v>61</v>
      </c>
      <c r="D78" s="120" t="s">
        <v>76</v>
      </c>
      <c r="E78" s="132">
        <v>8000</v>
      </c>
      <c r="F78" s="133">
        <v>1800</v>
      </c>
    </row>
    <row r="79" spans="1:6" ht="12.75">
      <c r="A79" s="128"/>
      <c r="B79" s="66"/>
      <c r="C79" s="107"/>
      <c r="D79" s="86"/>
      <c r="E79" s="132"/>
      <c r="F79" s="133"/>
    </row>
    <row r="80" spans="1:6" ht="25.5">
      <c r="A80" s="128"/>
      <c r="B80" s="66" t="s">
        <v>108</v>
      </c>
      <c r="C80" s="107"/>
      <c r="D80" s="139" t="s">
        <v>109</v>
      </c>
      <c r="E80" s="132"/>
      <c r="F80" s="131">
        <v>9000</v>
      </c>
    </row>
    <row r="81" spans="1:6" ht="25.5">
      <c r="A81" s="128"/>
      <c r="B81" s="66"/>
      <c r="C81" s="107" t="s">
        <v>89</v>
      </c>
      <c r="D81" s="86" t="s">
        <v>90</v>
      </c>
      <c r="E81" s="132"/>
      <c r="F81" s="133">
        <v>9000</v>
      </c>
    </row>
    <row r="82" spans="1:6" ht="12.75">
      <c r="A82" s="128"/>
      <c r="B82" s="66"/>
      <c r="C82" s="107"/>
      <c r="D82" s="86"/>
      <c r="E82" s="132"/>
      <c r="F82" s="133"/>
    </row>
    <row r="83" spans="1:6" ht="12.75">
      <c r="A83" s="128"/>
      <c r="B83" s="66" t="s">
        <v>110</v>
      </c>
      <c r="C83" s="107"/>
      <c r="D83" s="139" t="s">
        <v>111</v>
      </c>
      <c r="E83" s="130">
        <v>25596</v>
      </c>
      <c r="F83" s="131">
        <v>23000</v>
      </c>
    </row>
    <row r="84" spans="1:6" ht="12.75">
      <c r="A84" s="128"/>
      <c r="B84" s="66"/>
      <c r="C84" s="107" t="s">
        <v>112</v>
      </c>
      <c r="D84" s="86" t="s">
        <v>114</v>
      </c>
      <c r="E84" s="132"/>
      <c r="F84" s="133">
        <v>10000</v>
      </c>
    </row>
    <row r="85" spans="1:6" ht="12.75">
      <c r="A85" s="128"/>
      <c r="B85" s="66"/>
      <c r="C85" s="107" t="s">
        <v>113</v>
      </c>
      <c r="D85" s="86" t="s">
        <v>115</v>
      </c>
      <c r="E85" s="132">
        <v>25596</v>
      </c>
      <c r="F85" s="133"/>
    </row>
    <row r="86" spans="1:6" ht="12.75">
      <c r="A86" s="128"/>
      <c r="B86" s="66"/>
      <c r="C86" s="107" t="s">
        <v>61</v>
      </c>
      <c r="D86" s="120" t="s">
        <v>76</v>
      </c>
      <c r="E86" s="132"/>
      <c r="F86" s="133">
        <v>13000</v>
      </c>
    </row>
    <row r="87" spans="1:6" ht="12.75">
      <c r="A87" s="128"/>
      <c r="B87" s="66"/>
      <c r="C87" s="107"/>
      <c r="D87" s="86"/>
      <c r="E87" s="132"/>
      <c r="F87" s="133"/>
    </row>
    <row r="88" spans="1:6" ht="12.75">
      <c r="A88" s="128"/>
      <c r="B88" s="66" t="s">
        <v>116</v>
      </c>
      <c r="C88" s="107"/>
      <c r="D88" s="137" t="s">
        <v>117</v>
      </c>
      <c r="E88" s="130">
        <v>35000</v>
      </c>
      <c r="F88" s="131">
        <v>35000</v>
      </c>
    </row>
    <row r="89" spans="1:6" ht="25.5">
      <c r="A89" s="128"/>
      <c r="B89" s="66"/>
      <c r="C89" s="107" t="s">
        <v>89</v>
      </c>
      <c r="D89" s="86" t="s">
        <v>90</v>
      </c>
      <c r="E89" s="132"/>
      <c r="F89" s="133">
        <v>35000</v>
      </c>
    </row>
    <row r="90" spans="1:6" ht="51">
      <c r="A90" s="128"/>
      <c r="B90" s="66"/>
      <c r="C90" s="107" t="s">
        <v>118</v>
      </c>
      <c r="D90" s="86" t="s">
        <v>119</v>
      </c>
      <c r="E90" s="132">
        <v>35000</v>
      </c>
      <c r="F90" s="133"/>
    </row>
    <row r="91" spans="1:6" ht="12.75">
      <c r="A91" s="128"/>
      <c r="B91" s="66"/>
      <c r="C91" s="107"/>
      <c r="D91" s="86"/>
      <c r="E91" s="132"/>
      <c r="F91" s="133"/>
    </row>
    <row r="92" spans="1:6" ht="12.75">
      <c r="A92" s="128"/>
      <c r="B92" s="66" t="s">
        <v>23</v>
      </c>
      <c r="C92" s="107"/>
      <c r="D92" s="86" t="s">
        <v>46</v>
      </c>
      <c r="E92" s="130">
        <v>34113</v>
      </c>
      <c r="F92" s="131">
        <v>34113</v>
      </c>
    </row>
    <row r="93" spans="1:6" ht="25.5">
      <c r="A93" s="128"/>
      <c r="B93" s="66"/>
      <c r="C93" s="107" t="s">
        <v>136</v>
      </c>
      <c r="D93" s="86" t="s">
        <v>90</v>
      </c>
      <c r="E93" s="132"/>
      <c r="F93" s="133">
        <v>34113</v>
      </c>
    </row>
    <row r="94" spans="1:6" ht="25.5">
      <c r="A94" s="128"/>
      <c r="B94" s="66"/>
      <c r="C94" s="107" t="s">
        <v>137</v>
      </c>
      <c r="D94" s="86" t="s">
        <v>90</v>
      </c>
      <c r="E94" s="132">
        <v>34113</v>
      </c>
      <c r="F94" s="133"/>
    </row>
    <row r="95" spans="1:6" ht="12.75">
      <c r="A95" s="128"/>
      <c r="B95" s="66"/>
      <c r="C95" s="107"/>
      <c r="D95" s="86"/>
      <c r="E95" s="132"/>
      <c r="F95" s="133"/>
    </row>
    <row r="96" spans="1:6" ht="12.75">
      <c r="A96" s="128"/>
      <c r="B96" s="66" t="s">
        <v>120</v>
      </c>
      <c r="C96" s="107"/>
      <c r="D96" s="86" t="s">
        <v>38</v>
      </c>
      <c r="E96" s="130">
        <v>2000</v>
      </c>
      <c r="F96" s="131">
        <v>2000</v>
      </c>
    </row>
    <row r="97" spans="1:6" ht="12.75">
      <c r="A97" s="128"/>
      <c r="B97" s="66"/>
      <c r="C97" s="107" t="s">
        <v>59</v>
      </c>
      <c r="D97" s="120" t="s">
        <v>60</v>
      </c>
      <c r="E97" s="132">
        <v>2000</v>
      </c>
      <c r="F97" s="133"/>
    </row>
    <row r="98" spans="1:6" ht="12.75">
      <c r="A98" s="128"/>
      <c r="B98" s="66"/>
      <c r="C98" s="107" t="s">
        <v>61</v>
      </c>
      <c r="D98" s="120" t="s">
        <v>76</v>
      </c>
      <c r="E98" s="132"/>
      <c r="F98" s="133">
        <v>2000</v>
      </c>
    </row>
    <row r="99" spans="1:6" ht="12.75">
      <c r="A99" s="128"/>
      <c r="B99" s="66"/>
      <c r="C99" s="107"/>
      <c r="D99" s="86"/>
      <c r="E99" s="132"/>
      <c r="F99" s="133"/>
    </row>
    <row r="100" spans="1:6" ht="25.5">
      <c r="A100" s="134" t="s">
        <v>71</v>
      </c>
      <c r="B100" s="135"/>
      <c r="C100" s="112"/>
      <c r="D100" s="113" t="s">
        <v>72</v>
      </c>
      <c r="E100" s="136">
        <v>4000</v>
      </c>
      <c r="F100" s="140">
        <v>4000</v>
      </c>
    </row>
    <row r="101" spans="1:6" ht="12.75">
      <c r="A101" s="128"/>
      <c r="B101" s="66" t="s">
        <v>73</v>
      </c>
      <c r="C101" s="107"/>
      <c r="D101" s="109" t="s">
        <v>121</v>
      </c>
      <c r="E101" s="132">
        <v>4000</v>
      </c>
      <c r="F101" s="133"/>
    </row>
    <row r="102" spans="1:6" ht="25.5">
      <c r="A102" s="128"/>
      <c r="B102" s="66"/>
      <c r="C102" s="107" t="s">
        <v>74</v>
      </c>
      <c r="D102" s="86" t="s">
        <v>75</v>
      </c>
      <c r="E102" s="132">
        <v>4000</v>
      </c>
      <c r="F102" s="133"/>
    </row>
    <row r="103" spans="1:6" ht="12.75">
      <c r="A103" s="141"/>
      <c r="B103" s="142"/>
      <c r="C103" s="141"/>
      <c r="D103" s="143"/>
      <c r="E103" s="144"/>
      <c r="F103" s="145"/>
    </row>
    <row r="104" spans="1:6" ht="12.75">
      <c r="A104" s="128"/>
      <c r="B104" s="66" t="s">
        <v>122</v>
      </c>
      <c r="C104" s="107"/>
      <c r="D104" s="86" t="s">
        <v>38</v>
      </c>
      <c r="E104" s="146"/>
      <c r="F104" s="130">
        <v>4000</v>
      </c>
    </row>
    <row r="105" spans="1:6" ht="12.75">
      <c r="A105" s="128"/>
      <c r="B105" s="66"/>
      <c r="C105" s="107" t="s">
        <v>59</v>
      </c>
      <c r="D105" s="86" t="s">
        <v>60</v>
      </c>
      <c r="E105" s="147"/>
      <c r="F105" s="132">
        <v>4000</v>
      </c>
    </row>
    <row r="106" spans="1:6" ht="12.75">
      <c r="A106" s="148"/>
      <c r="B106" s="149"/>
      <c r="C106" s="150"/>
      <c r="D106" s="151"/>
      <c r="E106" s="152"/>
      <c r="F106" s="132"/>
    </row>
    <row r="107" spans="1:6" ht="12.75">
      <c r="A107" s="153"/>
      <c r="B107" s="153"/>
      <c r="C107" s="67"/>
      <c r="D107" s="154"/>
      <c r="E107" s="155">
        <f>SUM(E10+E15+E23+E28+E46+E58+E63+E70+E75+E100)</f>
        <v>429924.23</v>
      </c>
      <c r="F107" s="155">
        <f>SUM(F10+F15+F23+F28+F46+F58+F63+F70+F75+F100)</f>
        <v>226153.22999999998</v>
      </c>
    </row>
    <row r="108" spans="1:6" ht="12.75">
      <c r="A108" s="153"/>
      <c r="B108" s="153"/>
      <c r="C108" s="67"/>
      <c r="D108" s="67"/>
      <c r="E108" s="156"/>
      <c r="F108" s="156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23"/>
  <sheetViews>
    <sheetView workbookViewId="0" topLeftCell="A1">
      <selection activeCell="F25" sqref="F25"/>
    </sheetView>
  </sheetViews>
  <sheetFormatPr defaultColWidth="9.140625" defaultRowHeight="12.75"/>
  <cols>
    <col min="1" max="1" width="6.8515625" style="0" customWidth="1"/>
    <col min="2" max="2" width="9.00390625" style="0" customWidth="1"/>
    <col min="4" max="4" width="36.57421875" style="0" customWidth="1"/>
    <col min="5" max="5" width="14.8515625" style="0" customWidth="1"/>
    <col min="6" max="6" width="15.28125" style="0" customWidth="1"/>
  </cols>
  <sheetData>
    <row r="1" spans="1:6" ht="12.75">
      <c r="A1" s="163"/>
      <c r="B1" s="163"/>
      <c r="C1" s="163"/>
      <c r="D1" s="164" t="s">
        <v>143</v>
      </c>
      <c r="E1" s="164"/>
      <c r="F1" s="164"/>
    </row>
    <row r="2" spans="1:6" ht="12.75">
      <c r="A2" s="163"/>
      <c r="B2" s="163"/>
      <c r="C2" s="163"/>
      <c r="D2" s="164" t="s">
        <v>141</v>
      </c>
      <c r="E2" s="164"/>
      <c r="F2" s="164"/>
    </row>
    <row r="3" spans="1:6" ht="12.75">
      <c r="A3" s="163"/>
      <c r="B3" s="163"/>
      <c r="C3" s="163"/>
      <c r="D3" s="164" t="s">
        <v>140</v>
      </c>
      <c r="E3" s="164"/>
      <c r="F3" s="164"/>
    </row>
    <row r="5" spans="1:6" ht="15">
      <c r="A5" s="165" t="s">
        <v>144</v>
      </c>
      <c r="B5" s="165"/>
      <c r="C5" s="165"/>
      <c r="D5" s="165"/>
      <c r="E5" s="165"/>
      <c r="F5" s="165"/>
    </row>
    <row r="6" spans="1:6" ht="15">
      <c r="A6" s="165" t="s">
        <v>145</v>
      </c>
      <c r="B6" s="165"/>
      <c r="C6" s="165"/>
      <c r="D6" s="165"/>
      <c r="E6" s="165"/>
      <c r="F6" s="165"/>
    </row>
    <row r="7" spans="1:6" ht="15">
      <c r="A7" s="165" t="s">
        <v>49</v>
      </c>
      <c r="B7" s="165"/>
      <c r="C7" s="165"/>
      <c r="D7" s="165"/>
      <c r="E7" s="165"/>
      <c r="F7" s="165"/>
    </row>
    <row r="9" spans="1:6" ht="12.75">
      <c r="A9" s="166" t="s">
        <v>3</v>
      </c>
      <c r="B9" s="167" t="s">
        <v>4</v>
      </c>
      <c r="C9" s="166" t="s">
        <v>5</v>
      </c>
      <c r="D9" s="168" t="s">
        <v>6</v>
      </c>
      <c r="E9" s="169" t="s">
        <v>7</v>
      </c>
      <c r="F9" s="169" t="s">
        <v>8</v>
      </c>
    </row>
    <row r="10" spans="1:6" ht="12.75">
      <c r="A10" s="170">
        <v>1</v>
      </c>
      <c r="B10" s="171">
        <v>2</v>
      </c>
      <c r="C10" s="172">
        <v>3</v>
      </c>
      <c r="D10" s="173">
        <v>4</v>
      </c>
      <c r="E10" s="174">
        <v>5</v>
      </c>
      <c r="F10" s="174">
        <v>6</v>
      </c>
    </row>
    <row r="11" spans="1:6" ht="12.75">
      <c r="A11" s="175" t="s">
        <v>12</v>
      </c>
      <c r="B11" s="176"/>
      <c r="C11" s="177"/>
      <c r="D11" s="178" t="s">
        <v>13</v>
      </c>
      <c r="E11" s="179">
        <f>E12</f>
        <v>8000</v>
      </c>
      <c r="F11" s="179">
        <f>SUM(F12+F18)</f>
        <v>29042</v>
      </c>
    </row>
    <row r="12" spans="1:6" ht="12.75">
      <c r="A12" s="180"/>
      <c r="B12" s="181" t="s">
        <v>146</v>
      </c>
      <c r="C12" s="182"/>
      <c r="D12" s="183" t="s">
        <v>147</v>
      </c>
      <c r="E12" s="184">
        <f>SUM(E13:E17)</f>
        <v>8000</v>
      </c>
      <c r="F12" s="184">
        <f>SUM(F13:F15)</f>
        <v>28772</v>
      </c>
    </row>
    <row r="13" spans="1:6" ht="12.75">
      <c r="A13" s="180"/>
      <c r="B13" s="181"/>
      <c r="C13" s="182" t="s">
        <v>65</v>
      </c>
      <c r="D13" s="185" t="s">
        <v>66</v>
      </c>
      <c r="E13" s="184"/>
      <c r="F13" s="186">
        <v>27315</v>
      </c>
    </row>
    <row r="14" spans="1:6" ht="12.75">
      <c r="A14" s="180"/>
      <c r="B14" s="181"/>
      <c r="C14" s="182" t="s">
        <v>67</v>
      </c>
      <c r="D14" s="185" t="s">
        <v>68</v>
      </c>
      <c r="E14" s="184"/>
      <c r="F14" s="186">
        <v>1277</v>
      </c>
    </row>
    <row r="15" spans="1:6" ht="12.75">
      <c r="A15" s="180"/>
      <c r="B15" s="181"/>
      <c r="C15" s="182" t="s">
        <v>69</v>
      </c>
      <c r="D15" s="185" t="s">
        <v>70</v>
      </c>
      <c r="E15" s="184"/>
      <c r="F15" s="186">
        <v>180</v>
      </c>
    </row>
    <row r="16" spans="1:6" ht="12.75">
      <c r="A16" s="180"/>
      <c r="B16" s="181"/>
      <c r="C16" s="182" t="s">
        <v>113</v>
      </c>
      <c r="D16" s="185" t="s">
        <v>115</v>
      </c>
      <c r="E16" s="186">
        <v>8000</v>
      </c>
      <c r="F16" s="186"/>
    </row>
    <row r="17" spans="1:6" ht="12.75">
      <c r="A17" s="180"/>
      <c r="B17" s="181"/>
      <c r="C17" s="182"/>
      <c r="D17" s="185"/>
      <c r="E17" s="186"/>
      <c r="F17" s="186"/>
    </row>
    <row r="18" spans="1:6" ht="12.75">
      <c r="A18" s="180"/>
      <c r="B18" s="181" t="s">
        <v>148</v>
      </c>
      <c r="C18" s="182"/>
      <c r="D18" s="185" t="s">
        <v>38</v>
      </c>
      <c r="E18" s="186"/>
      <c r="F18" s="184">
        <f>F19</f>
        <v>270</v>
      </c>
    </row>
    <row r="19" spans="1:6" ht="12.75">
      <c r="A19" s="180"/>
      <c r="B19" s="181"/>
      <c r="C19" s="182" t="s">
        <v>104</v>
      </c>
      <c r="D19" s="185" t="s">
        <v>105</v>
      </c>
      <c r="E19" s="184"/>
      <c r="F19" s="186">
        <v>270</v>
      </c>
    </row>
    <row r="20" spans="1:6" ht="12.75">
      <c r="A20" s="180"/>
      <c r="B20" s="181"/>
      <c r="C20" s="182"/>
      <c r="D20" s="185"/>
      <c r="E20" s="184"/>
      <c r="F20" s="186"/>
    </row>
    <row r="21" spans="1:6" ht="12.75">
      <c r="A21" s="180"/>
      <c r="B21" s="181"/>
      <c r="C21" s="182"/>
      <c r="D21" s="185"/>
      <c r="E21" s="186"/>
      <c r="F21" s="186"/>
    </row>
    <row r="22" spans="1:6" ht="12.75">
      <c r="A22" s="187"/>
      <c r="B22" s="188"/>
      <c r="C22" s="189"/>
      <c r="D22" s="190"/>
      <c r="E22" s="191"/>
      <c r="F22" s="192"/>
    </row>
    <row r="23" spans="1:6" ht="12.75">
      <c r="A23" s="193"/>
      <c r="D23" s="194"/>
      <c r="E23" s="195">
        <f>E11</f>
        <v>8000</v>
      </c>
      <c r="F23" s="195">
        <f>F11</f>
        <v>29042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7"/>
  <sheetViews>
    <sheetView workbookViewId="0" topLeftCell="A1">
      <selection activeCell="J21" sqref="J21"/>
    </sheetView>
  </sheetViews>
  <sheetFormatPr defaultColWidth="9.140625" defaultRowHeight="12.75"/>
  <cols>
    <col min="1" max="1" width="7.421875" style="0" customWidth="1"/>
    <col min="4" max="4" width="34.7109375" style="0" customWidth="1"/>
    <col min="5" max="5" width="13.421875" style="0" customWidth="1"/>
    <col min="6" max="6" width="14.00390625" style="0" customWidth="1"/>
  </cols>
  <sheetData>
    <row r="1" spans="1:6" ht="12.75">
      <c r="A1" s="163"/>
      <c r="B1" s="163"/>
      <c r="C1" s="163"/>
      <c r="D1" s="164" t="s">
        <v>149</v>
      </c>
      <c r="E1" s="164"/>
      <c r="F1" s="164"/>
    </row>
    <row r="2" spans="1:6" ht="12.75">
      <c r="A2" s="163"/>
      <c r="B2" s="163"/>
      <c r="C2" s="163"/>
      <c r="D2" s="164" t="s">
        <v>141</v>
      </c>
      <c r="E2" s="164"/>
      <c r="F2" s="164"/>
    </row>
    <row r="3" spans="1:6" ht="12.75">
      <c r="A3" s="163"/>
      <c r="B3" s="163"/>
      <c r="C3" s="163"/>
      <c r="D3" s="164" t="s">
        <v>140</v>
      </c>
      <c r="E3" s="164"/>
      <c r="F3" s="164"/>
    </row>
    <row r="5" spans="1:6" ht="15">
      <c r="A5" s="165" t="s">
        <v>144</v>
      </c>
      <c r="B5" s="165"/>
      <c r="C5" s="165"/>
      <c r="D5" s="165"/>
      <c r="E5" s="165"/>
      <c r="F5" s="165"/>
    </row>
    <row r="6" spans="1:6" ht="15">
      <c r="A6" s="165" t="s">
        <v>150</v>
      </c>
      <c r="B6" s="165"/>
      <c r="C6" s="165"/>
      <c r="D6" s="165"/>
      <c r="E6" s="165"/>
      <c r="F6" s="165"/>
    </row>
    <row r="7" spans="1:6" ht="15">
      <c r="A7" s="165" t="s">
        <v>49</v>
      </c>
      <c r="B7" s="165"/>
      <c r="C7" s="165"/>
      <c r="D7" s="165"/>
      <c r="E7" s="165"/>
      <c r="F7" s="165"/>
    </row>
    <row r="9" spans="1:6" ht="12.75">
      <c r="A9" s="166" t="s">
        <v>3</v>
      </c>
      <c r="B9" s="167" t="s">
        <v>4</v>
      </c>
      <c r="C9" s="166" t="s">
        <v>5</v>
      </c>
      <c r="D9" s="168" t="s">
        <v>6</v>
      </c>
      <c r="E9" s="169" t="s">
        <v>7</v>
      </c>
      <c r="F9" s="169" t="s">
        <v>8</v>
      </c>
    </row>
    <row r="10" spans="1:6" ht="12.75">
      <c r="A10" s="170">
        <v>1</v>
      </c>
      <c r="B10" s="171">
        <v>2</v>
      </c>
      <c r="C10" s="172">
        <v>3</v>
      </c>
      <c r="D10" s="173">
        <v>4</v>
      </c>
      <c r="E10" s="174">
        <v>5</v>
      </c>
      <c r="F10" s="174">
        <v>6</v>
      </c>
    </row>
    <row r="11" spans="1:6" ht="12.75">
      <c r="A11" s="175" t="s">
        <v>12</v>
      </c>
      <c r="B11" s="176"/>
      <c r="C11" s="175"/>
      <c r="D11" s="196" t="s">
        <v>13</v>
      </c>
      <c r="E11" s="197">
        <f>E12</f>
        <v>3300</v>
      </c>
      <c r="F11" s="197">
        <f>F12</f>
        <v>56224</v>
      </c>
    </row>
    <row r="12" spans="1:6" ht="12.75">
      <c r="A12" s="182"/>
      <c r="B12" s="198" t="s">
        <v>146</v>
      </c>
      <c r="C12" s="182"/>
      <c r="D12" s="183" t="s">
        <v>147</v>
      </c>
      <c r="E12" s="199">
        <f>SUM(E13:E24)</f>
        <v>3300</v>
      </c>
      <c r="F12" s="199">
        <f>SUM(F13:F24)</f>
        <v>56224</v>
      </c>
    </row>
    <row r="13" spans="1:6" ht="12.75">
      <c r="A13" s="180"/>
      <c r="C13" s="182" t="s">
        <v>65</v>
      </c>
      <c r="D13" s="185" t="s">
        <v>66</v>
      </c>
      <c r="E13" s="200"/>
      <c r="F13" s="201">
        <v>37440</v>
      </c>
    </row>
    <row r="14" spans="1:6" ht="12.75">
      <c r="A14" s="180"/>
      <c r="C14" s="182" t="s">
        <v>67</v>
      </c>
      <c r="D14" s="185" t="s">
        <v>68</v>
      </c>
      <c r="E14" s="201"/>
      <c r="F14" s="201">
        <v>6424</v>
      </c>
    </row>
    <row r="15" spans="1:6" ht="12.75">
      <c r="A15" s="180"/>
      <c r="C15" s="182" t="s">
        <v>69</v>
      </c>
      <c r="D15" s="185" t="s">
        <v>70</v>
      </c>
      <c r="E15" s="201"/>
      <c r="F15" s="201">
        <v>60</v>
      </c>
    </row>
    <row r="16" spans="1:6" ht="25.5">
      <c r="A16" s="180"/>
      <c r="C16" s="182" t="s">
        <v>151</v>
      </c>
      <c r="D16" s="185" t="s">
        <v>152</v>
      </c>
      <c r="E16" s="201">
        <v>200</v>
      </c>
      <c r="F16" s="201"/>
    </row>
    <row r="17" spans="1:6" ht="12.75">
      <c r="A17" s="180"/>
      <c r="C17" s="182" t="s">
        <v>112</v>
      </c>
      <c r="D17" s="185" t="s">
        <v>114</v>
      </c>
      <c r="E17" s="201"/>
      <c r="F17" s="201">
        <v>9800</v>
      </c>
    </row>
    <row r="18" spans="1:6" ht="12.75">
      <c r="A18" s="180"/>
      <c r="C18" s="182" t="s">
        <v>153</v>
      </c>
      <c r="D18" s="185" t="s">
        <v>154</v>
      </c>
      <c r="E18" s="201"/>
      <c r="F18" s="201">
        <v>420</v>
      </c>
    </row>
    <row r="19" spans="1:6" ht="12.75">
      <c r="A19" s="180"/>
      <c r="C19" s="182" t="s">
        <v>61</v>
      </c>
      <c r="D19" s="185" t="s">
        <v>76</v>
      </c>
      <c r="E19" s="201">
        <v>300</v>
      </c>
      <c r="F19" s="201"/>
    </row>
    <row r="20" spans="1:6" ht="12.75">
      <c r="A20" s="180"/>
      <c r="C20" s="182" t="s">
        <v>85</v>
      </c>
      <c r="D20" s="185" t="s">
        <v>86</v>
      </c>
      <c r="E20" s="201"/>
      <c r="F20" s="201">
        <v>300</v>
      </c>
    </row>
    <row r="21" spans="1:6" ht="38.25">
      <c r="A21" s="180"/>
      <c r="C21" s="182" t="s">
        <v>155</v>
      </c>
      <c r="D21" s="185" t="s">
        <v>156</v>
      </c>
      <c r="E21" s="201"/>
      <c r="F21" s="201">
        <v>1200</v>
      </c>
    </row>
    <row r="22" spans="1:6" ht="12.75">
      <c r="A22" s="180"/>
      <c r="C22" s="182" t="s">
        <v>92</v>
      </c>
      <c r="D22" s="185" t="s">
        <v>94</v>
      </c>
      <c r="E22" s="201">
        <v>100</v>
      </c>
      <c r="F22" s="201"/>
    </row>
    <row r="23" spans="1:6" ht="38.25">
      <c r="A23" s="180"/>
      <c r="C23" s="182" t="s">
        <v>54</v>
      </c>
      <c r="D23" s="183" t="s">
        <v>93</v>
      </c>
      <c r="E23" s="201"/>
      <c r="F23" s="201">
        <v>580</v>
      </c>
    </row>
    <row r="24" spans="1:6" ht="25.5">
      <c r="A24" s="180"/>
      <c r="C24" s="182" t="s">
        <v>87</v>
      </c>
      <c r="D24" s="183" t="s">
        <v>88</v>
      </c>
      <c r="E24" s="201">
        <v>2700</v>
      </c>
      <c r="F24" s="201"/>
    </row>
    <row r="25" spans="1:6" ht="12.75">
      <c r="A25" s="187"/>
      <c r="B25" s="188"/>
      <c r="C25" s="189"/>
      <c r="D25" s="190"/>
      <c r="E25" s="202"/>
      <c r="F25" s="203"/>
    </row>
    <row r="26" spans="1:6" ht="12.75">
      <c r="A26" s="193"/>
      <c r="D26" s="194"/>
      <c r="E26" s="204">
        <f>E11</f>
        <v>3300</v>
      </c>
      <c r="F26" s="204">
        <f>F12</f>
        <v>56224</v>
      </c>
    </row>
    <row r="27" spans="5:6" ht="12.75">
      <c r="E27" s="205"/>
      <c r="F27" s="205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22"/>
  <sheetViews>
    <sheetView workbookViewId="0" topLeftCell="A1">
      <pane xSplit="9" ySplit="30" topLeftCell="J31" activePane="bottomRight" state="frozen"/>
      <selection pane="topLeft" activeCell="A1" sqref="A1"/>
      <selection pane="topRight" activeCell="J1" sqref="J1"/>
      <selection pane="bottomLeft" activeCell="A31" sqref="A31"/>
      <selection pane="bottomRight" activeCell="K6" sqref="K6"/>
    </sheetView>
  </sheetViews>
  <sheetFormatPr defaultColWidth="9.140625" defaultRowHeight="12.75"/>
  <cols>
    <col min="1" max="1" width="7.421875" style="0" customWidth="1"/>
    <col min="4" max="4" width="37.7109375" style="0" customWidth="1"/>
    <col min="5" max="5" width="11.8515625" style="0" customWidth="1"/>
    <col min="6" max="6" width="13.140625" style="0" customWidth="1"/>
  </cols>
  <sheetData>
    <row r="1" spans="1:6" ht="12.75">
      <c r="A1" s="163"/>
      <c r="B1" s="163"/>
      <c r="C1" s="163"/>
      <c r="D1" s="164" t="s">
        <v>157</v>
      </c>
      <c r="E1" s="164"/>
      <c r="F1" s="164"/>
    </row>
    <row r="2" spans="1:6" ht="12.75">
      <c r="A2" s="163"/>
      <c r="B2" s="163"/>
      <c r="C2" s="163"/>
      <c r="D2" s="164" t="s">
        <v>141</v>
      </c>
      <c r="E2" s="164"/>
      <c r="F2" s="164"/>
    </row>
    <row r="3" spans="1:6" ht="12.75">
      <c r="A3" s="163"/>
      <c r="B3" s="163"/>
      <c r="C3" s="163"/>
      <c r="D3" s="164" t="s">
        <v>140</v>
      </c>
      <c r="E3" s="164"/>
      <c r="F3" s="164"/>
    </row>
    <row r="5" spans="1:6" ht="15">
      <c r="A5" s="165" t="s">
        <v>144</v>
      </c>
      <c r="B5" s="165"/>
      <c r="C5" s="165"/>
      <c r="D5" s="165"/>
      <c r="E5" s="165"/>
      <c r="F5" s="165"/>
    </row>
    <row r="6" spans="1:6" ht="15">
      <c r="A6" s="165" t="s">
        <v>158</v>
      </c>
      <c r="B6" s="165"/>
      <c r="C6" s="165"/>
      <c r="D6" s="165"/>
      <c r="E6" s="165"/>
      <c r="F6" s="165"/>
    </row>
    <row r="7" spans="1:6" ht="15">
      <c r="A7" s="165" t="s">
        <v>49</v>
      </c>
      <c r="B7" s="165"/>
      <c r="C7" s="165"/>
      <c r="D7" s="165"/>
      <c r="E7" s="165"/>
      <c r="F7" s="165"/>
    </row>
    <row r="9" spans="1:6" ht="12.75">
      <c r="A9" s="166" t="s">
        <v>3</v>
      </c>
      <c r="B9" s="167" t="s">
        <v>4</v>
      </c>
      <c r="C9" s="166" t="s">
        <v>5</v>
      </c>
      <c r="D9" s="168" t="s">
        <v>6</v>
      </c>
      <c r="E9" s="169" t="s">
        <v>7</v>
      </c>
      <c r="F9" s="169" t="s">
        <v>8</v>
      </c>
    </row>
    <row r="10" spans="1:6" ht="12.75">
      <c r="A10" s="170">
        <v>1</v>
      </c>
      <c r="B10" s="171">
        <v>2</v>
      </c>
      <c r="C10" s="172">
        <v>3</v>
      </c>
      <c r="D10" s="173">
        <v>4</v>
      </c>
      <c r="E10" s="174">
        <v>5</v>
      </c>
      <c r="F10" s="174">
        <v>6</v>
      </c>
    </row>
    <row r="11" spans="1:6" ht="12.75">
      <c r="A11" s="175" t="s">
        <v>12</v>
      </c>
      <c r="B11" s="176"/>
      <c r="C11" s="177"/>
      <c r="D11" s="178" t="s">
        <v>13</v>
      </c>
      <c r="E11" s="197">
        <f>SUM(E12+E19)</f>
        <v>25322</v>
      </c>
      <c r="F11" s="197">
        <f>SUM(F12+F19)</f>
        <v>5052</v>
      </c>
    </row>
    <row r="12" spans="1:6" ht="12.75">
      <c r="A12" s="182"/>
      <c r="B12" s="198" t="s">
        <v>159</v>
      </c>
      <c r="C12" s="182"/>
      <c r="D12" s="185" t="s">
        <v>160</v>
      </c>
      <c r="E12" s="199">
        <f>SUM(E13:E17)</f>
        <v>25040</v>
      </c>
      <c r="F12" s="199">
        <f>SUM(F13:F16)</f>
        <v>5052</v>
      </c>
    </row>
    <row r="13" spans="1:6" ht="25.5">
      <c r="A13" s="182"/>
      <c r="B13" s="198"/>
      <c r="C13" s="182" t="s">
        <v>161</v>
      </c>
      <c r="D13" s="185" t="s">
        <v>162</v>
      </c>
      <c r="E13" s="206"/>
      <c r="F13" s="206">
        <v>5000</v>
      </c>
    </row>
    <row r="14" spans="1:6" ht="12.75">
      <c r="A14" s="182"/>
      <c r="B14" s="198"/>
      <c r="C14" s="182" t="s">
        <v>163</v>
      </c>
      <c r="D14" s="185" t="s">
        <v>164</v>
      </c>
      <c r="E14" s="206">
        <v>40</v>
      </c>
      <c r="F14" s="206"/>
    </row>
    <row r="15" spans="1:6" ht="12.75">
      <c r="A15" s="182"/>
      <c r="B15" s="198"/>
      <c r="C15" s="182" t="s">
        <v>59</v>
      </c>
      <c r="D15" s="185" t="s">
        <v>60</v>
      </c>
      <c r="E15" s="206"/>
      <c r="F15" s="206">
        <v>52</v>
      </c>
    </row>
    <row r="16" spans="1:6" ht="12.75">
      <c r="A16" s="182"/>
      <c r="B16" s="198"/>
      <c r="C16" s="182" t="s">
        <v>113</v>
      </c>
      <c r="D16" s="185" t="s">
        <v>165</v>
      </c>
      <c r="E16" s="206">
        <v>5000</v>
      </c>
      <c r="F16" s="206"/>
    </row>
    <row r="17" spans="1:6" ht="25.5">
      <c r="A17" s="182"/>
      <c r="B17" s="198"/>
      <c r="C17" s="182" t="s">
        <v>89</v>
      </c>
      <c r="D17" s="185" t="s">
        <v>166</v>
      </c>
      <c r="E17" s="206">
        <v>20000</v>
      </c>
      <c r="F17" s="206"/>
    </row>
    <row r="18" spans="1:6" ht="12.75">
      <c r="A18" s="182"/>
      <c r="B18" s="198"/>
      <c r="C18" s="182"/>
      <c r="D18" s="185"/>
      <c r="E18" s="206"/>
      <c r="F18" s="206"/>
    </row>
    <row r="19" spans="1:6" ht="12.75">
      <c r="A19" s="180"/>
      <c r="B19" s="181" t="s">
        <v>37</v>
      </c>
      <c r="C19" s="182"/>
      <c r="D19" s="185" t="s">
        <v>38</v>
      </c>
      <c r="E19" s="200">
        <f>E20</f>
        <v>282</v>
      </c>
      <c r="F19" s="201"/>
    </row>
    <row r="20" spans="1:6" ht="12.75">
      <c r="A20" s="180"/>
      <c r="B20" s="181"/>
      <c r="C20" s="182" t="s">
        <v>104</v>
      </c>
      <c r="D20" s="185" t="s">
        <v>105</v>
      </c>
      <c r="E20" s="201">
        <v>282</v>
      </c>
      <c r="F20" s="201"/>
    </row>
    <row r="21" spans="1:6" ht="12.75">
      <c r="A21" s="187"/>
      <c r="B21" s="188"/>
      <c r="C21" s="189"/>
      <c r="D21" s="190"/>
      <c r="E21" s="203"/>
      <c r="F21" s="202"/>
    </row>
    <row r="22" spans="1:6" ht="12.75">
      <c r="A22" s="193"/>
      <c r="D22" s="194"/>
      <c r="E22" s="207">
        <f>E11</f>
        <v>25322</v>
      </c>
      <c r="F22" s="207">
        <f>F11</f>
        <v>5052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F19"/>
  <sheetViews>
    <sheetView workbookViewId="0" topLeftCell="A1">
      <selection activeCell="I36" sqref="I36"/>
    </sheetView>
  </sheetViews>
  <sheetFormatPr defaultColWidth="9.140625" defaultRowHeight="12.75"/>
  <cols>
    <col min="1" max="1" width="6.8515625" style="0" customWidth="1"/>
    <col min="4" max="4" width="35.57421875" style="0" customWidth="1"/>
    <col min="5" max="5" width="13.7109375" style="0" customWidth="1"/>
    <col min="6" max="6" width="12.57421875" style="0" customWidth="1"/>
  </cols>
  <sheetData>
    <row r="1" spans="1:6" ht="12.75">
      <c r="A1" s="163"/>
      <c r="B1" s="163"/>
      <c r="C1" s="163"/>
      <c r="D1" s="164" t="s">
        <v>167</v>
      </c>
      <c r="E1" s="164"/>
      <c r="F1" s="164"/>
    </row>
    <row r="2" spans="1:6" ht="12.75">
      <c r="A2" s="163"/>
      <c r="B2" s="163"/>
      <c r="C2" s="163"/>
      <c r="D2" s="164" t="s">
        <v>141</v>
      </c>
      <c r="E2" s="164"/>
      <c r="F2" s="164"/>
    </row>
    <row r="3" spans="1:6" ht="12.75">
      <c r="A3" s="163"/>
      <c r="B3" s="163"/>
      <c r="C3" s="163"/>
      <c r="D3" s="164" t="s">
        <v>171</v>
      </c>
      <c r="E3" s="164"/>
      <c r="F3" s="164"/>
    </row>
    <row r="4" spans="1:6" ht="12.75">
      <c r="A4" s="163"/>
      <c r="B4" s="163"/>
      <c r="C4" s="163"/>
      <c r="D4" s="208"/>
      <c r="E4" s="208"/>
      <c r="F4" s="208"/>
    </row>
    <row r="6" spans="1:6" ht="15">
      <c r="A6" s="165" t="s">
        <v>144</v>
      </c>
      <c r="B6" s="165"/>
      <c r="C6" s="165"/>
      <c r="D6" s="165"/>
      <c r="E6" s="165"/>
      <c r="F6" s="165"/>
    </row>
    <row r="7" spans="1:6" ht="15">
      <c r="A7" s="165" t="s">
        <v>168</v>
      </c>
      <c r="B7" s="165"/>
      <c r="C7" s="165"/>
      <c r="D7" s="165"/>
      <c r="E7" s="165"/>
      <c r="F7" s="165"/>
    </row>
    <row r="8" spans="1:6" ht="15">
      <c r="A8" s="165" t="s">
        <v>49</v>
      </c>
      <c r="B8" s="165"/>
      <c r="C8" s="165"/>
      <c r="D8" s="165"/>
      <c r="E8" s="165"/>
      <c r="F8" s="165"/>
    </row>
    <row r="10" spans="1:6" ht="12.75">
      <c r="A10" s="166" t="s">
        <v>3</v>
      </c>
      <c r="B10" s="167" t="s">
        <v>4</v>
      </c>
      <c r="C10" s="166" t="s">
        <v>5</v>
      </c>
      <c r="D10" s="168" t="s">
        <v>6</v>
      </c>
      <c r="E10" s="169" t="s">
        <v>7</v>
      </c>
      <c r="F10" s="169" t="s">
        <v>8</v>
      </c>
    </row>
    <row r="11" spans="1:6" ht="12.75">
      <c r="A11" s="170">
        <v>1</v>
      </c>
      <c r="B11" s="171">
        <v>2</v>
      </c>
      <c r="C11" s="172">
        <v>3</v>
      </c>
      <c r="D11" s="173">
        <v>4</v>
      </c>
      <c r="E11" s="174">
        <v>5</v>
      </c>
      <c r="F11" s="174">
        <v>6</v>
      </c>
    </row>
    <row r="12" spans="1:6" ht="12.75">
      <c r="A12" s="175" t="s">
        <v>12</v>
      </c>
      <c r="B12" s="176"/>
      <c r="C12" s="177"/>
      <c r="D12" s="178" t="s">
        <v>13</v>
      </c>
      <c r="E12" s="197">
        <f>E13</f>
        <v>25580</v>
      </c>
      <c r="F12" s="197"/>
    </row>
    <row r="13" spans="1:6" ht="25.5">
      <c r="A13" s="180"/>
      <c r="B13" s="181" t="s">
        <v>169</v>
      </c>
      <c r="C13" s="182"/>
      <c r="D13" s="185" t="s">
        <v>170</v>
      </c>
      <c r="E13" s="200">
        <f>SUM(E14:E16)</f>
        <v>25580</v>
      </c>
      <c r="F13" s="201"/>
    </row>
    <row r="14" spans="1:6" ht="25.5">
      <c r="A14" s="180"/>
      <c r="B14" s="181"/>
      <c r="C14" s="182" t="s">
        <v>65</v>
      </c>
      <c r="D14" s="185" t="s">
        <v>66</v>
      </c>
      <c r="E14" s="201">
        <v>22655</v>
      </c>
      <c r="F14" s="200"/>
    </row>
    <row r="15" spans="1:6" ht="25.5">
      <c r="A15" s="180"/>
      <c r="B15" s="181"/>
      <c r="C15" s="182" t="s">
        <v>67</v>
      </c>
      <c r="D15" s="185" t="s">
        <v>68</v>
      </c>
      <c r="E15" s="201">
        <v>2542</v>
      </c>
      <c r="F15" s="200"/>
    </row>
    <row r="16" spans="1:6" ht="12.75">
      <c r="A16" s="180"/>
      <c r="B16" s="181"/>
      <c r="C16" s="182" t="s">
        <v>69</v>
      </c>
      <c r="D16" s="185" t="s">
        <v>70</v>
      </c>
      <c r="E16" s="201">
        <v>383</v>
      </c>
      <c r="F16" s="201"/>
    </row>
    <row r="17" spans="1:6" ht="12.75">
      <c r="A17" s="187"/>
      <c r="B17" s="188"/>
      <c r="C17" s="189"/>
      <c r="D17" s="190"/>
      <c r="E17" s="203"/>
      <c r="F17" s="203"/>
    </row>
    <row r="18" spans="1:6" ht="12.75">
      <c r="A18" s="193"/>
      <c r="D18" s="194"/>
      <c r="E18" s="204">
        <f>E12</f>
        <v>25580</v>
      </c>
      <c r="F18" s="204"/>
    </row>
    <row r="19" spans="5:6" ht="12.75">
      <c r="E19" s="205"/>
      <c r="F19" s="205"/>
    </row>
  </sheetData>
  <mergeCells count="6">
    <mergeCell ref="A7:F7"/>
    <mergeCell ref="A8:F8"/>
    <mergeCell ref="D1:F1"/>
    <mergeCell ref="D2:F2"/>
    <mergeCell ref="D3:F3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F25"/>
  <sheetViews>
    <sheetView workbookViewId="0" topLeftCell="A1">
      <selection activeCell="L22" sqref="L22:L24"/>
    </sheetView>
  </sheetViews>
  <sheetFormatPr defaultColWidth="9.140625" defaultRowHeight="12.75"/>
  <cols>
    <col min="1" max="1" width="7.28125" style="0" customWidth="1"/>
    <col min="4" max="4" width="37.57421875" style="0" customWidth="1"/>
    <col min="5" max="5" width="14.7109375" style="0" customWidth="1"/>
    <col min="6" max="6" width="14.28125" style="0" customWidth="1"/>
  </cols>
  <sheetData>
    <row r="1" spans="1:6" ht="12.75">
      <c r="A1" s="163"/>
      <c r="B1" s="163"/>
      <c r="C1" s="163"/>
      <c r="D1" s="164" t="s">
        <v>172</v>
      </c>
      <c r="E1" s="164"/>
      <c r="F1" s="164"/>
    </row>
    <row r="2" spans="1:6" ht="12.75">
      <c r="A2" s="163"/>
      <c r="B2" s="163"/>
      <c r="C2" s="163"/>
      <c r="D2" s="164" t="s">
        <v>141</v>
      </c>
      <c r="E2" s="164"/>
      <c r="F2" s="164"/>
    </row>
    <row r="3" spans="1:6" ht="12.75">
      <c r="A3" s="163"/>
      <c r="B3" s="163"/>
      <c r="C3" s="163"/>
      <c r="D3" s="164" t="s">
        <v>140</v>
      </c>
      <c r="E3" s="164"/>
      <c r="F3" s="164"/>
    </row>
    <row r="5" spans="1:6" ht="15">
      <c r="A5" s="165" t="s">
        <v>144</v>
      </c>
      <c r="B5" s="165"/>
      <c r="C5" s="165"/>
      <c r="D5" s="165"/>
      <c r="E5" s="165"/>
      <c r="F5" s="165"/>
    </row>
    <row r="6" spans="1:6" ht="15">
      <c r="A6" s="165" t="s">
        <v>173</v>
      </c>
      <c r="B6" s="165"/>
      <c r="C6" s="165"/>
      <c r="D6" s="165"/>
      <c r="E6" s="165"/>
      <c r="F6" s="165"/>
    </row>
    <row r="7" spans="1:6" ht="15">
      <c r="A7" s="165" t="s">
        <v>49</v>
      </c>
      <c r="B7" s="165"/>
      <c r="C7" s="165"/>
      <c r="D7" s="165"/>
      <c r="E7" s="165"/>
      <c r="F7" s="165"/>
    </row>
    <row r="9" spans="1:6" ht="12.75">
      <c r="A9" s="166" t="s">
        <v>3</v>
      </c>
      <c r="B9" s="167" t="s">
        <v>4</v>
      </c>
      <c r="C9" s="166" t="s">
        <v>5</v>
      </c>
      <c r="D9" s="168" t="s">
        <v>6</v>
      </c>
      <c r="E9" s="169" t="s">
        <v>7</v>
      </c>
      <c r="F9" s="169" t="s">
        <v>8</v>
      </c>
    </row>
    <row r="10" spans="1:6" ht="12.75">
      <c r="A10" s="170">
        <v>1</v>
      </c>
      <c r="B10" s="171">
        <v>2</v>
      </c>
      <c r="C10" s="172">
        <v>3</v>
      </c>
      <c r="D10" s="173">
        <v>4</v>
      </c>
      <c r="E10" s="174">
        <v>5</v>
      </c>
      <c r="F10" s="174">
        <v>6</v>
      </c>
    </row>
    <row r="11" spans="1:6" ht="12.75">
      <c r="A11" s="175" t="s">
        <v>14</v>
      </c>
      <c r="B11" s="176"/>
      <c r="C11" s="177"/>
      <c r="D11" s="178" t="s">
        <v>39</v>
      </c>
      <c r="E11" s="197">
        <f>SUM(E21+E15+E12)</f>
        <v>7886</v>
      </c>
      <c r="F11" s="197">
        <f>SUM(F21+F15)</f>
        <v>2100</v>
      </c>
    </row>
    <row r="12" spans="1:6" ht="51">
      <c r="A12" s="209"/>
      <c r="B12" s="182" t="s">
        <v>15</v>
      </c>
      <c r="C12" s="182"/>
      <c r="D12" s="210" t="s">
        <v>16</v>
      </c>
      <c r="E12" s="199">
        <f>E13</f>
        <v>462</v>
      </c>
      <c r="F12" s="206"/>
    </row>
    <row r="13" spans="1:6" ht="38.25">
      <c r="A13" s="182"/>
      <c r="B13" s="198"/>
      <c r="C13" s="182" t="s">
        <v>174</v>
      </c>
      <c r="D13" s="185" t="s">
        <v>175</v>
      </c>
      <c r="E13" s="206">
        <v>462</v>
      </c>
      <c r="F13" s="206"/>
    </row>
    <row r="14" spans="1:6" ht="12.75">
      <c r="A14" s="180"/>
      <c r="B14" s="181"/>
      <c r="C14" s="182"/>
      <c r="D14" s="185"/>
      <c r="E14" s="201"/>
      <c r="F14" s="201"/>
    </row>
    <row r="15" spans="1:6" ht="12.75">
      <c r="A15" s="180"/>
      <c r="B15" s="181" t="s">
        <v>176</v>
      </c>
      <c r="C15" s="182"/>
      <c r="D15" s="185" t="s">
        <v>177</v>
      </c>
      <c r="E15" s="200">
        <f>SUM(E16:E19)</f>
        <v>2100</v>
      </c>
      <c r="F15" s="200">
        <f>SUM(F16:F19)</f>
        <v>2100</v>
      </c>
    </row>
    <row r="16" spans="1:6" ht="12.75">
      <c r="A16" s="180"/>
      <c r="B16" s="181"/>
      <c r="C16" s="182" t="s">
        <v>59</v>
      </c>
      <c r="D16" s="185" t="s">
        <v>60</v>
      </c>
      <c r="E16" s="201">
        <v>1000</v>
      </c>
      <c r="F16" s="200"/>
    </row>
    <row r="17" spans="1:6" ht="12.75">
      <c r="A17" s="180"/>
      <c r="B17" s="181"/>
      <c r="C17" s="182" t="s">
        <v>61</v>
      </c>
      <c r="D17" s="185" t="s">
        <v>62</v>
      </c>
      <c r="E17" s="201"/>
      <c r="F17" s="201">
        <v>1100</v>
      </c>
    </row>
    <row r="18" spans="1:6" ht="38.25">
      <c r="A18" s="180"/>
      <c r="B18" s="181"/>
      <c r="C18" s="182" t="s">
        <v>54</v>
      </c>
      <c r="D18" s="183" t="s">
        <v>93</v>
      </c>
      <c r="E18" s="201"/>
      <c r="F18" s="201">
        <v>1000</v>
      </c>
    </row>
    <row r="19" spans="1:6" ht="25.5">
      <c r="A19" s="180"/>
      <c r="B19" s="211"/>
      <c r="C19" s="212" t="s">
        <v>87</v>
      </c>
      <c r="D19" s="183" t="s">
        <v>88</v>
      </c>
      <c r="E19" s="201">
        <v>1100</v>
      </c>
      <c r="F19" s="201"/>
    </row>
    <row r="20" spans="1:6" ht="12.75">
      <c r="A20" s="180"/>
      <c r="B20" s="181"/>
      <c r="C20" s="182"/>
      <c r="D20" s="185"/>
      <c r="E20" s="201"/>
      <c r="F20" s="201"/>
    </row>
    <row r="21" spans="1:6" ht="12.75">
      <c r="A21" s="180"/>
      <c r="B21" s="181" t="s">
        <v>40</v>
      </c>
      <c r="C21" s="182"/>
      <c r="D21" s="185" t="s">
        <v>38</v>
      </c>
      <c r="E21" s="200">
        <f>E22</f>
        <v>5324</v>
      </c>
      <c r="F21" s="201"/>
    </row>
    <row r="22" spans="1:6" ht="12.75">
      <c r="A22" s="180"/>
      <c r="B22" s="181"/>
      <c r="C22" s="182" t="s">
        <v>61</v>
      </c>
      <c r="D22" s="185" t="s">
        <v>76</v>
      </c>
      <c r="E22" s="201">
        <v>5324</v>
      </c>
      <c r="F22" s="201"/>
    </row>
    <row r="23" spans="1:6" ht="12.75">
      <c r="A23" s="187"/>
      <c r="B23" s="188"/>
      <c r="C23" s="189"/>
      <c r="D23" s="190"/>
      <c r="E23" s="203"/>
      <c r="F23" s="203"/>
    </row>
    <row r="24" spans="1:6" ht="12.75">
      <c r="A24" s="193"/>
      <c r="D24" s="194"/>
      <c r="E24" s="204">
        <f>E11</f>
        <v>7886</v>
      </c>
      <c r="F24" s="204">
        <f>F11</f>
        <v>2100</v>
      </c>
    </row>
    <row r="25" spans="5:6" ht="12.75">
      <c r="E25" s="205"/>
      <c r="F25" s="205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2007-12-04T07:17:00Z</cp:lastPrinted>
  <dcterms:created xsi:type="dcterms:W3CDTF">2007-12-03T08:16:37Z</dcterms:created>
  <dcterms:modified xsi:type="dcterms:W3CDTF">2007-12-04T07:52:54Z</dcterms:modified>
  <cp:category/>
  <cp:version/>
  <cp:contentType/>
  <cp:contentStatus/>
</cp:coreProperties>
</file>